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<sst xmlns="http://schemas.openxmlformats.org/spreadsheetml/2006/main" count="59" uniqueCount="37">
  <si>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 xml:space="preserve">№ </t>
  </si>
  <si>
    <t>Наимено-
вание</t>
  </si>
  <si>
    <t>Кота</t>
  </si>
  <si>
    <t>Изло-
же-
ние</t>
  </si>
  <si>
    <t>Общи
части</t>
  </si>
  <si>
    <t xml:space="preserve"> Къща № 1</t>
  </si>
  <si>
    <t xml:space="preserve"> ЮИ</t>
  </si>
  <si>
    <t xml:space="preserve"> Ап. І-1,2</t>
  </si>
  <si>
    <t>±0.00</t>
  </si>
  <si>
    <t xml:space="preserve"> Ап. І-3</t>
  </si>
  <si>
    <t xml:space="preserve"> Ап. І-4</t>
  </si>
  <si>
    <t xml:space="preserve"> Ю</t>
  </si>
  <si>
    <t xml:space="preserve"> Ап. І-5</t>
  </si>
  <si>
    <t xml:space="preserve"> Къща № 2</t>
  </si>
  <si>
    <t xml:space="preserve"> Ап. ІІ-1,2</t>
  </si>
  <si>
    <t xml:space="preserve"> Ап. ІІ-3</t>
  </si>
  <si>
    <t xml:space="preserve"> Ап. ІІ-4</t>
  </si>
  <si>
    <t xml:space="preserve"> Ап. ІІ-5</t>
  </si>
  <si>
    <t xml:space="preserve"> Къща № 3</t>
  </si>
  <si>
    <t>`+3.00</t>
  </si>
  <si>
    <t>`+6.00</t>
  </si>
  <si>
    <r>
      <t xml:space="preserve">10 </t>
    </r>
    <r>
      <rPr>
        <sz val="12"/>
        <rFont val="Arial"/>
        <family val="0"/>
      </rPr>
      <t>€</t>
    </r>
    <r>
      <rPr>
        <sz val="12"/>
        <rFont val="Garamond"/>
        <family val="1"/>
      </rPr>
      <t>/м2 (годишно) - Такса поддръжка</t>
    </r>
  </si>
  <si>
    <t>www.anelsozopol.com</t>
  </si>
  <si>
    <t>Бонус площи</t>
  </si>
  <si>
    <t>-</t>
  </si>
  <si>
    <t>апартамент</t>
  </si>
  <si>
    <t>еднофамилна къща</t>
  </si>
  <si>
    <t>продаден</t>
  </si>
  <si>
    <t xml:space="preserve"> </t>
  </si>
  <si>
    <r>
      <t>Цена  ЕURO/м</t>
    </r>
    <r>
      <rPr>
        <b/>
        <sz val="12"/>
        <rFont val="Calibri"/>
        <family val="2"/>
      </rPr>
      <t>²</t>
    </r>
    <r>
      <rPr>
        <b/>
        <sz val="12"/>
        <rFont val="Garamond"/>
        <family val="1"/>
      </rPr>
      <t xml:space="preserve">
</t>
    </r>
  </si>
  <si>
    <t xml:space="preserve">Цена, EURO
 </t>
  </si>
  <si>
    <r>
      <t>Площ,
м</t>
    </r>
    <r>
      <rPr>
        <b/>
        <sz val="12"/>
        <rFont val="Garamond"/>
        <family val="1"/>
      </rPr>
      <t>²</t>
    </r>
  </si>
  <si>
    <r>
      <t>Складови помещения чиста площ, м</t>
    </r>
    <r>
      <rPr>
        <b/>
        <sz val="12"/>
        <rFont val="Garamond"/>
        <family val="1"/>
      </rPr>
      <t>²</t>
    </r>
  </si>
  <si>
    <r>
      <t>Складови помещения с общи
части, м</t>
    </r>
    <r>
      <rPr>
        <b/>
        <sz val="12"/>
        <rFont val="Garamond"/>
        <family val="1"/>
      </rPr>
      <t>²</t>
    </r>
  </si>
  <si>
    <t>Към апартаментите в къщи 1 и 2 се придава като бонус по едно складово помещение в сутерена, както е показано в таблицата.
се прибави площта на складовите помещения с общите им части.</t>
  </si>
  <si>
    <r>
      <t>Апартаментите се предлагат с и без обзавеждане. Обзавеждането което предлагаме е с върхово качество като</t>
    </r>
    <r>
      <rPr>
        <sz val="12"/>
        <rFont val="Garamond"/>
        <family val="1"/>
      </rPr>
      <t xml:space="preserve">  настилки и облицовки от бразилски гранити на подови настилки, санитарни възли /стени и под/, кухни, антрета, коридори и стълбища, естествен паркет по стаите, бамбукови тапети, ламперия от бял дъб и декоративни мазилки по стените. Мебелите са комбинация от бял дъб и абанос. Климатизацията е от водещи производители и е прдназначена за целогодишно ползване.  </t>
    </r>
  </si>
  <si>
    <r>
      <t xml:space="preserve"> Забележка</t>
    </r>
    <r>
      <rPr>
        <b/>
        <sz val="12"/>
        <rFont val="Garamond"/>
        <family val="1"/>
      </rPr>
      <t xml:space="preserve">: </t>
    </r>
    <r>
      <rPr>
        <sz val="12"/>
        <rFont val="Garamond"/>
        <family val="1"/>
      </rPr>
      <t xml:space="preserve">Посочените цени са базови в ЕURO  без ДДС.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</si>
</sst>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€-2]\ #,##0.00"/>
  </numFmts>
  <fonts count="45">
    <font>
      <sz val="10"/>
      <name val="Arial"/>
      <family val="0"/>
    </font>
    <font>
      <b/>
      <sz val="16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Garamond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62" applyAlignment="1" applyProtection="1">
      <alignment/>
      <protection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9" fillId="33" borderId="18" xfId="0" applyNumberFormat="1" applyFont="1" applyFill="1" applyBorder="1" applyAlignment="1">
      <alignment horizontal="center" vertical="center"/>
    </xf>
    <xf numFmtId="172" fontId="2" fillId="33" borderId="18" xfId="0" applyNumberFormat="1" applyFont="1" applyFill="1" applyBorder="1" applyAlignment="1">
      <alignment horizontal="center" vertical="center"/>
    </xf>
    <xf numFmtId="172" fontId="2" fillId="33" borderId="19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172" fontId="2" fillId="33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elsozopol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PageLayoutView="0" workbookViewId="0" topLeftCell="A1">
      <selection activeCell="M3" sqref="M3"/>
    </sheetView>
  </sheetViews>
  <sheetFormatPr defaultColWidth="9.140625" defaultRowHeight="12.75"/>
  <cols>
    <col min="1" max="1" width="4.00390625" style="1" customWidth="1"/>
    <col min="2" max="2" width="12.57421875" style="1" customWidth="1"/>
    <col min="3" max="3" width="8.00390625" style="1" customWidth="1"/>
    <col min="4" max="4" width="8.57421875" style="1" customWidth="1"/>
    <col min="5" max="5" width="9.00390625" style="1" customWidth="1"/>
    <col min="6" max="6" width="7.8515625" style="1" customWidth="1"/>
    <col min="7" max="7" width="12.57421875" style="1" customWidth="1"/>
    <col min="8" max="9" width="13.140625" style="1" customWidth="1"/>
    <col min="10" max="10" width="16.421875" style="1" customWidth="1"/>
    <col min="11" max="11" width="14.140625" style="1" customWidth="1"/>
    <col min="12" max="12" width="14.7109375" style="1" bestFit="1" customWidth="1"/>
    <col min="13" max="16384" width="9.140625" style="1" customWidth="1"/>
  </cols>
  <sheetData>
    <row r="1" spans="1:11" ht="32.25" customHeight="1" thickBot="1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4.5" customHeight="1">
      <c r="A2" s="41" t="s">
        <v>0</v>
      </c>
      <c r="B2" s="43" t="s">
        <v>1</v>
      </c>
      <c r="C2" s="45" t="s">
        <v>2</v>
      </c>
      <c r="D2" s="43" t="s">
        <v>3</v>
      </c>
      <c r="E2" s="43" t="s">
        <v>31</v>
      </c>
      <c r="F2" s="43" t="s">
        <v>4</v>
      </c>
      <c r="G2" s="43" t="s">
        <v>32</v>
      </c>
      <c r="H2" s="43" t="s">
        <v>33</v>
      </c>
      <c r="I2" s="43" t="s">
        <v>29</v>
      </c>
      <c r="J2" s="48" t="s">
        <v>30</v>
      </c>
      <c r="K2" s="50"/>
    </row>
    <row r="3" spans="1:11" ht="54" customHeight="1" thickBot="1">
      <c r="A3" s="42"/>
      <c r="B3" s="44"/>
      <c r="C3" s="46"/>
      <c r="D3" s="44"/>
      <c r="E3" s="44"/>
      <c r="F3" s="44"/>
      <c r="G3" s="47"/>
      <c r="H3" s="47"/>
      <c r="I3" s="44"/>
      <c r="J3" s="49"/>
      <c r="K3" s="50"/>
    </row>
    <row r="4" spans="1:11" ht="24" customHeight="1" thickBot="1">
      <c r="A4" s="28">
        <v>1</v>
      </c>
      <c r="B4" s="29" t="s">
        <v>5</v>
      </c>
      <c r="C4" s="30"/>
      <c r="D4" s="31" t="s">
        <v>6</v>
      </c>
      <c r="E4" s="32">
        <f>SUM(E5:E8)</f>
        <v>476.78</v>
      </c>
      <c r="F4" s="33">
        <f>SUM(F5:F8)</f>
        <v>43.019999999999996</v>
      </c>
      <c r="G4" s="34">
        <v>95.7</v>
      </c>
      <c r="H4" s="34">
        <v>154</v>
      </c>
      <c r="I4" s="35"/>
      <c r="J4" s="36"/>
      <c r="K4" s="2"/>
    </row>
    <row r="5" spans="1:11" ht="24" customHeight="1">
      <c r="A5" s="3"/>
      <c r="B5" s="4" t="s">
        <v>7</v>
      </c>
      <c r="C5" s="5" t="s">
        <v>8</v>
      </c>
      <c r="D5" s="5" t="s">
        <v>6</v>
      </c>
      <c r="E5" s="6">
        <f>171.62+F5</f>
        <v>188.37</v>
      </c>
      <c r="F5" s="7">
        <v>16.75</v>
      </c>
      <c r="G5" s="21">
        <v>29.3</v>
      </c>
      <c r="H5" s="21">
        <v>52</v>
      </c>
      <c r="I5" s="8">
        <v>1440</v>
      </c>
      <c r="J5" s="8">
        <f>E5*I5</f>
        <v>271252.8</v>
      </c>
      <c r="K5" s="1" t="s">
        <v>25</v>
      </c>
    </row>
    <row r="6" spans="1:11" ht="24" customHeight="1">
      <c r="A6" s="9"/>
      <c r="B6" s="10" t="s">
        <v>9</v>
      </c>
      <c r="C6" s="11" t="s">
        <v>19</v>
      </c>
      <c r="D6" s="11" t="s">
        <v>6</v>
      </c>
      <c r="E6" s="12">
        <f>79.8+F6</f>
        <v>88.49</v>
      </c>
      <c r="F6" s="13">
        <v>8.69</v>
      </c>
      <c r="G6" s="23">
        <v>20.5</v>
      </c>
      <c r="H6" s="23">
        <v>32.28</v>
      </c>
      <c r="I6" s="24">
        <v>1440</v>
      </c>
      <c r="J6" s="24">
        <f>E6*I6</f>
        <v>127425.59999999999</v>
      </c>
      <c r="K6" s="1" t="s">
        <v>25</v>
      </c>
    </row>
    <row r="7" spans="1:10" ht="24" customHeight="1">
      <c r="A7" s="9"/>
      <c r="B7" s="10" t="s">
        <v>10</v>
      </c>
      <c r="C7" s="11" t="s">
        <v>19</v>
      </c>
      <c r="D7" s="11" t="s">
        <v>11</v>
      </c>
      <c r="E7" s="12">
        <f>79.8+F7</f>
        <v>88.64999999999999</v>
      </c>
      <c r="F7" s="13">
        <v>8.85</v>
      </c>
      <c r="G7" s="23">
        <v>20.5</v>
      </c>
      <c r="H7" s="23">
        <v>32.5</v>
      </c>
      <c r="I7" s="24" t="s">
        <v>27</v>
      </c>
      <c r="J7" s="24" t="s">
        <v>27</v>
      </c>
    </row>
    <row r="8" spans="1:10" ht="24" customHeight="1" thickBot="1">
      <c r="A8" s="14"/>
      <c r="B8" s="15" t="s">
        <v>12</v>
      </c>
      <c r="C8" s="16" t="s">
        <v>20</v>
      </c>
      <c r="D8" s="16" t="s">
        <v>6</v>
      </c>
      <c r="E8" s="17">
        <f>102.54+F8</f>
        <v>111.27000000000001</v>
      </c>
      <c r="F8" s="18">
        <v>8.73</v>
      </c>
      <c r="G8" s="25">
        <v>25.4</v>
      </c>
      <c r="H8" s="25">
        <v>37.22</v>
      </c>
      <c r="I8" s="26">
        <v>1440</v>
      </c>
      <c r="J8" s="26">
        <f>E8*I8</f>
        <v>160228.80000000002</v>
      </c>
    </row>
    <row r="9" spans="1:12" ht="24" customHeight="1" thickBot="1">
      <c r="A9" s="28">
        <v>2</v>
      </c>
      <c r="B9" s="29" t="s">
        <v>13</v>
      </c>
      <c r="C9" s="30"/>
      <c r="D9" s="31" t="s">
        <v>6</v>
      </c>
      <c r="E9" s="32">
        <f>SUM(E10:E13)</f>
        <v>469.7700000000001</v>
      </c>
      <c r="F9" s="33">
        <f>SUM(F10:F13)</f>
        <v>43.01</v>
      </c>
      <c r="G9" s="34">
        <v>95.7</v>
      </c>
      <c r="H9" s="34">
        <v>154</v>
      </c>
      <c r="I9" s="35"/>
      <c r="J9" s="36"/>
      <c r="K9" s="2"/>
      <c r="L9" s="2"/>
    </row>
    <row r="10" spans="1:11" ht="24" customHeight="1" thickBot="1">
      <c r="A10" s="3"/>
      <c r="B10" s="4" t="s">
        <v>14</v>
      </c>
      <c r="C10" s="5" t="s">
        <v>8</v>
      </c>
      <c r="D10" s="5" t="s">
        <v>6</v>
      </c>
      <c r="E10" s="6">
        <f>164.62+F10</f>
        <v>180.42000000000002</v>
      </c>
      <c r="F10" s="7">
        <v>15.8</v>
      </c>
      <c r="G10" s="21">
        <v>29.3</v>
      </c>
      <c r="H10" s="21">
        <v>52</v>
      </c>
      <c r="I10" s="27">
        <v>1440</v>
      </c>
      <c r="J10" s="27">
        <f>E10*I10</f>
        <v>259804.80000000002</v>
      </c>
      <c r="K10" s="1" t="s">
        <v>25</v>
      </c>
    </row>
    <row r="11" spans="1:11" ht="24" customHeight="1">
      <c r="A11" s="9"/>
      <c r="B11" s="10" t="s">
        <v>15</v>
      </c>
      <c r="C11" s="11" t="s">
        <v>19</v>
      </c>
      <c r="D11" s="11" t="s">
        <v>6</v>
      </c>
      <c r="E11" s="12">
        <f>79.8+F11</f>
        <v>88.8</v>
      </c>
      <c r="F11" s="13">
        <v>9</v>
      </c>
      <c r="G11" s="23">
        <v>20.5</v>
      </c>
      <c r="H11" s="23">
        <v>32.28</v>
      </c>
      <c r="I11" s="27">
        <v>1440</v>
      </c>
      <c r="J11" s="27">
        <f>E11*I11</f>
        <v>127872</v>
      </c>
      <c r="K11" s="1" t="s">
        <v>25</v>
      </c>
    </row>
    <row r="12" spans="1:10" ht="24" customHeight="1">
      <c r="A12" s="9"/>
      <c r="B12" s="10" t="s">
        <v>16</v>
      </c>
      <c r="C12" s="11" t="s">
        <v>19</v>
      </c>
      <c r="D12" s="11" t="s">
        <v>11</v>
      </c>
      <c r="E12" s="12">
        <f>79.8+F12</f>
        <v>88.97</v>
      </c>
      <c r="F12" s="13">
        <v>9.17</v>
      </c>
      <c r="G12" s="23">
        <v>20.5</v>
      </c>
      <c r="H12" s="23">
        <v>32.5</v>
      </c>
      <c r="I12" s="24" t="s">
        <v>27</v>
      </c>
      <c r="J12" s="24" t="s">
        <v>27</v>
      </c>
    </row>
    <row r="13" spans="1:11" ht="24" customHeight="1" thickBot="1">
      <c r="A13" s="14"/>
      <c r="B13" s="15" t="s">
        <v>17</v>
      </c>
      <c r="C13" s="16" t="s">
        <v>20</v>
      </c>
      <c r="D13" s="16" t="s">
        <v>6</v>
      </c>
      <c r="E13" s="17">
        <f>102.54+F13</f>
        <v>111.58000000000001</v>
      </c>
      <c r="F13" s="18">
        <v>9.04</v>
      </c>
      <c r="G13" s="25">
        <v>25.4</v>
      </c>
      <c r="H13" s="25">
        <v>37.22</v>
      </c>
      <c r="I13" s="8">
        <v>1440</v>
      </c>
      <c r="J13" s="8">
        <f>E13*I13</f>
        <v>160675.2</v>
      </c>
      <c r="K13" s="1" t="s">
        <v>25</v>
      </c>
    </row>
    <row r="14" spans="1:11" ht="24" customHeight="1" thickBot="1">
      <c r="A14" s="28">
        <v>3</v>
      </c>
      <c r="B14" s="29" t="s">
        <v>18</v>
      </c>
      <c r="C14" s="30"/>
      <c r="D14" s="31" t="s">
        <v>11</v>
      </c>
      <c r="E14" s="37">
        <v>630.77</v>
      </c>
      <c r="F14" s="33">
        <v>88.61</v>
      </c>
      <c r="G14" s="38" t="s">
        <v>24</v>
      </c>
      <c r="H14" s="33" t="s">
        <v>24</v>
      </c>
      <c r="I14" s="39">
        <v>1440</v>
      </c>
      <c r="J14" s="39">
        <f>E14*I14</f>
        <v>908308.7999999999</v>
      </c>
      <c r="K14" s="1" t="s">
        <v>26</v>
      </c>
    </row>
    <row r="15" spans="7:9" ht="16.5" thickBot="1">
      <c r="G15" s="53" t="s">
        <v>23</v>
      </c>
      <c r="H15" s="54"/>
      <c r="I15" s="22"/>
    </row>
    <row r="17" ht="15.75">
      <c r="A17" s="19" t="s">
        <v>36</v>
      </c>
    </row>
    <row r="18" spans="2:11" ht="30" customHeight="1">
      <c r="B18" s="55" t="s">
        <v>34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2:11" ht="81.75" customHeight="1">
      <c r="B19" s="51" t="s">
        <v>35</v>
      </c>
      <c r="C19" s="52"/>
      <c r="D19" s="52"/>
      <c r="E19" s="52"/>
      <c r="F19" s="52"/>
      <c r="G19" s="52"/>
      <c r="H19" s="52"/>
      <c r="I19" s="52"/>
      <c r="J19" s="52"/>
      <c r="K19" s="52"/>
    </row>
    <row r="21" ht="15.75">
      <c r="B21" s="1" t="s">
        <v>21</v>
      </c>
    </row>
    <row r="22" ht="15.75">
      <c r="B22" s="20" t="s">
        <v>22</v>
      </c>
    </row>
  </sheetData>
  <sheetProtection/>
  <mergeCells count="15">
    <mergeCell ref="K2:K3"/>
    <mergeCell ref="F2:F3"/>
    <mergeCell ref="B19:K19"/>
    <mergeCell ref="G15:H15"/>
    <mergeCell ref="B18:K18"/>
    <mergeCell ref="A1:K1"/>
    <mergeCell ref="A2:A3"/>
    <mergeCell ref="B2:B3"/>
    <mergeCell ref="C2:C3"/>
    <mergeCell ref="D2:D3"/>
    <mergeCell ref="E2:E3"/>
    <mergeCell ref="I2:I3"/>
    <mergeCell ref="G2:G3"/>
    <mergeCell ref="H2:H3"/>
    <mergeCell ref="J2:J3"/>
  </mergeCells>
  <hyperlinks>
    <hyperlink ref="B22" r:id="rId1" display="www.anelsozopol.com"/>
  </hyperlinks>
  <printOptions/>
  <pageMargins left="0.25" right="0.25" top="0" bottom="0" header="0.3" footer="0.3"/>
  <pageSetup fitToHeight="1" fitToWidth="1" horizontalDpi="600" verticalDpi="600" orientation="landscape" paperSize="9" r:id="rId2"/>
  <ignoredErrors>
    <ignoredError sqref="F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Maintenance</cp:lastModifiedBy>
  <cp:lastPrinted>2013-02-11T12:28:49Z</cp:lastPrinted>
  <dcterms:created xsi:type="dcterms:W3CDTF">2010-09-24T15:02:40Z</dcterms:created>
  <dcterms:modified xsi:type="dcterms:W3CDTF">2013-04-01T14:03:48Z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