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<sst xmlns="http://schemas.openxmlformats.org/spreadsheetml/2006/main" count="63" uniqueCount="52">
  <si>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СОЛАРИС РЕЗИДЕНС, СВ.ВЛАС</t>
  </si>
  <si>
    <t>АПАРТАМЕНТ</t>
  </si>
  <si>
    <t>КВ.М.</t>
  </si>
  <si>
    <t>ЦЕНА/КВ.М.</t>
  </si>
  <si>
    <t>ап А 2</t>
  </si>
  <si>
    <t>ап А 4</t>
  </si>
  <si>
    <t>ап А 5</t>
  </si>
  <si>
    <t>ап А 6</t>
  </si>
  <si>
    <t>ап А 7</t>
  </si>
  <si>
    <t>ап А 8</t>
  </si>
  <si>
    <t>ап А 9</t>
  </si>
  <si>
    <t>ап А 10</t>
  </si>
  <si>
    <t>апА11</t>
  </si>
  <si>
    <t>апА12</t>
  </si>
  <si>
    <t>апА13</t>
  </si>
  <si>
    <t>ап А 14</t>
  </si>
  <si>
    <t>ап А 15</t>
  </si>
  <si>
    <t>ап А 16</t>
  </si>
  <si>
    <t>апА17</t>
  </si>
  <si>
    <t>ап А 18</t>
  </si>
  <si>
    <t>ап А 19</t>
  </si>
  <si>
    <t>ап А 20</t>
  </si>
  <si>
    <t>ап А21</t>
  </si>
  <si>
    <t>ап А22</t>
  </si>
  <si>
    <t>ап А 23</t>
  </si>
  <si>
    <t>ап А24</t>
  </si>
  <si>
    <t>ап А 25</t>
  </si>
  <si>
    <t>ап А 26</t>
  </si>
  <si>
    <t>ап А27</t>
  </si>
  <si>
    <t>ап А 29</t>
  </si>
  <si>
    <t>ап А 31</t>
  </si>
  <si>
    <t>ап А 32</t>
  </si>
  <si>
    <t>ап А 33</t>
  </si>
  <si>
    <t>ап А 34</t>
  </si>
  <si>
    <t>ап А 35</t>
  </si>
  <si>
    <t>ап А 37</t>
  </si>
  <si>
    <t>ап А 38</t>
  </si>
  <si>
    <t>ап А 41</t>
  </si>
  <si>
    <t>ап А42</t>
  </si>
  <si>
    <t>ап А 46</t>
  </si>
  <si>
    <t>ап А 49</t>
  </si>
  <si>
    <t>ап А 50</t>
  </si>
  <si>
    <t>ап А43 мезонет</t>
  </si>
  <si>
    <t>ап А 44 мезонет</t>
  </si>
  <si>
    <t>ап А 47 мезонет</t>
  </si>
  <si>
    <t>АКЦИЯ!</t>
  </si>
  <si>
    <t>с мебелью</t>
  </si>
  <si>
    <t>большая терраса</t>
  </si>
  <si>
    <t>эт.</t>
  </si>
  <si>
    <t>кол-во спален</t>
  </si>
  <si>
    <t>ОБЩАЯ ЦЕНА</t>
  </si>
  <si>
    <t>СТАТУС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</si>
</sst>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;_-@_-"/>
  </numFmts>
  <fonts count="49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8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172" fontId="1" fillId="32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72" fontId="8" fillId="32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top" inden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32" borderId="11" xfId="0" applyNumberFormat="1" applyFont="1" applyFill="1" applyBorder="1" applyAlignment="1" applyProtection="1">
      <alignment horizontal="center" vertical="top"/>
      <protection/>
    </xf>
    <xf numFmtId="0" fontId="6" fillId="33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2" borderId="11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2" fontId="3" fillId="0" borderId="11" xfId="0" applyNumberFormat="1" applyFont="1" applyFill="1" applyBorder="1" applyAlignment="1" applyProtection="1">
      <alignment horizontal="center" vertical="center"/>
      <protection/>
    </xf>
    <xf numFmtId="172" fontId="10" fillId="0" borderId="11" xfId="0" applyNumberFormat="1" applyFont="1" applyFill="1" applyBorder="1" applyAlignment="1" applyProtection="1">
      <alignment horizontal="center" vertical="center"/>
      <protection/>
    </xf>
    <xf numFmtId="172" fontId="3" fillId="32" borderId="11" xfId="0" applyNumberFormat="1" applyFont="1" applyFill="1" applyBorder="1" applyAlignment="1" applyProtection="1">
      <alignment horizontal="center" vertical="center"/>
      <protection/>
    </xf>
    <xf numFmtId="172" fontId="8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1" fillId="0" borderId="11" xfId="0" applyNumberFormat="1" applyFont="1" applyFill="1" applyBorder="1" applyAlignment="1" applyProtection="1">
      <alignment horizontal="center" vertical="center"/>
      <protection/>
    </xf>
    <xf numFmtId="172" fontId="1" fillId="32" borderId="11" xfId="0" applyNumberFormat="1" applyFont="1" applyFill="1" applyBorder="1" applyAlignment="1" applyProtection="1">
      <alignment horizontal="center" vertical="center"/>
      <protection/>
    </xf>
    <xf numFmtId="172" fontId="1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2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34" borderId="11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B1">
      <selection activeCell="N37" sqref="N37"/>
    </sheetView>
  </sheetViews>
  <sheetFormatPr defaultColWidth="9.140625" defaultRowHeight="15"/>
  <cols>
    <col min="1" max="1" width="11.421875" style="0" hidden="1" customWidth="1"/>
    <col min="2" max="2" width="11.421875" style="46" customWidth="1"/>
    <col min="3" max="4" width="17.7109375" style="23" customWidth="1"/>
    <col min="5" max="5" width="16.421875" style="8" customWidth="1"/>
    <col min="6" max="6" width="15.00390625" style="29" customWidth="1"/>
    <col min="7" max="7" width="13.421875" style="23" customWidth="1"/>
    <col min="8" max="8" width="17.57421875" style="23" customWidth="1"/>
  </cols>
  <sheetData>
    <row r="1" spans="1:8" ht="23.25">
      <c r="A1" s="1"/>
      <c r="B1" s="41"/>
      <c r="C1" s="17" t="s">
        <v>0</v>
      </c>
      <c r="D1" s="17"/>
      <c r="E1" s="17"/>
      <c r="F1" s="17"/>
      <c r="G1" s="18"/>
      <c r="H1" s="35"/>
    </row>
    <row r="2" spans="1:7" ht="15">
      <c r="A2" s="1"/>
      <c r="B2" s="41"/>
      <c r="C2" s="18"/>
      <c r="D2" s="18"/>
      <c r="E2" s="3"/>
      <c r="F2" s="18"/>
      <c r="G2" s="18"/>
    </row>
    <row r="3" spans="1:8" ht="15">
      <c r="A3" s="11"/>
      <c r="B3" s="42" t="s">
        <v>48</v>
      </c>
      <c r="C3" s="42" t="s">
        <v>1</v>
      </c>
      <c r="D3" s="42" t="s">
        <v>49</v>
      </c>
      <c r="E3" s="48" t="s">
        <v>2</v>
      </c>
      <c r="F3" s="42" t="s">
        <v>50</v>
      </c>
      <c r="G3" s="42" t="s">
        <v>3</v>
      </c>
      <c r="H3" s="42" t="s">
        <v>51</v>
      </c>
    </row>
    <row r="4" spans="1:8" ht="15">
      <c r="A4" s="2"/>
      <c r="B4" s="43">
        <v>1</v>
      </c>
      <c r="C4" s="19" t="s">
        <v>4</v>
      </c>
      <c r="D4" s="19">
        <v>0</v>
      </c>
      <c r="E4" s="14">
        <v>46.11</v>
      </c>
      <c r="F4" s="24">
        <v>36311.63</v>
      </c>
      <c r="G4" s="30">
        <f aca="true" t="shared" si="0" ref="G4:G44">F4/E4</f>
        <v>787.5001084363478</v>
      </c>
      <c r="H4" s="36"/>
    </row>
    <row r="5" spans="1:8" ht="15">
      <c r="A5" s="2"/>
      <c r="B5" s="43">
        <v>1</v>
      </c>
      <c r="C5" s="19" t="s">
        <v>5</v>
      </c>
      <c r="D5" s="19">
        <v>0</v>
      </c>
      <c r="E5" s="14">
        <v>47.01</v>
      </c>
      <c r="F5" s="24">
        <v>37020.38</v>
      </c>
      <c r="G5" s="30">
        <f t="shared" si="0"/>
        <v>787.5001063603488</v>
      </c>
      <c r="H5" s="36"/>
    </row>
    <row r="6" spans="1:8" ht="15">
      <c r="A6" s="2"/>
      <c r="B6" s="43">
        <v>1</v>
      </c>
      <c r="C6" s="19" t="s">
        <v>6</v>
      </c>
      <c r="D6" s="43">
        <v>1</v>
      </c>
      <c r="E6" s="14">
        <v>54.82</v>
      </c>
      <c r="F6" s="24">
        <v>43170.75</v>
      </c>
      <c r="G6" s="30">
        <f t="shared" si="0"/>
        <v>787.5</v>
      </c>
      <c r="H6" s="36"/>
    </row>
    <row r="7" spans="1:8" ht="15.75">
      <c r="A7" s="2"/>
      <c r="B7" s="43">
        <v>1</v>
      </c>
      <c r="C7" s="19" t="s">
        <v>7</v>
      </c>
      <c r="D7" s="19">
        <v>0</v>
      </c>
      <c r="E7" s="14">
        <v>47.01</v>
      </c>
      <c r="F7" s="25">
        <v>35020.38</v>
      </c>
      <c r="G7" s="31">
        <f t="shared" si="0"/>
        <v>744.9559668155712</v>
      </c>
      <c r="H7" s="34" t="s">
        <v>45</v>
      </c>
    </row>
    <row r="8" spans="1:8" ht="15.75">
      <c r="A8" s="2"/>
      <c r="B8" s="43">
        <v>1</v>
      </c>
      <c r="C8" s="19" t="s">
        <v>8</v>
      </c>
      <c r="D8" s="19">
        <v>0</v>
      </c>
      <c r="E8" s="14">
        <v>46.95</v>
      </c>
      <c r="F8" s="25">
        <v>34973.13</v>
      </c>
      <c r="G8" s="31">
        <f t="shared" si="0"/>
        <v>744.9015974440894</v>
      </c>
      <c r="H8" s="34" t="s">
        <v>45</v>
      </c>
    </row>
    <row r="9" spans="1:8" ht="15">
      <c r="A9" s="12"/>
      <c r="B9" s="43">
        <v>1</v>
      </c>
      <c r="C9" s="19" t="s">
        <v>9</v>
      </c>
      <c r="D9" s="43">
        <v>1</v>
      </c>
      <c r="E9" s="14">
        <v>63.75</v>
      </c>
      <c r="F9" s="24">
        <v>50203.12</v>
      </c>
      <c r="G9" s="30">
        <f t="shared" si="0"/>
        <v>787.4999215686275</v>
      </c>
      <c r="H9" s="36"/>
    </row>
    <row r="10" spans="1:8" ht="15">
      <c r="A10" s="5" t="e">
        <f>#REF!+100</f>
        <v>#REF!</v>
      </c>
      <c r="B10" s="44">
        <v>2</v>
      </c>
      <c r="C10" s="20" t="s">
        <v>10</v>
      </c>
      <c r="D10" s="44">
        <v>1</v>
      </c>
      <c r="E10" s="15">
        <v>61</v>
      </c>
      <c r="F10" s="26">
        <v>59475</v>
      </c>
      <c r="G10" s="32">
        <f t="shared" si="0"/>
        <v>975</v>
      </c>
      <c r="H10" s="37" t="s">
        <v>46</v>
      </c>
    </row>
    <row r="11" spans="1:8" ht="15">
      <c r="A11" s="2"/>
      <c r="B11" s="43">
        <v>2</v>
      </c>
      <c r="C11" s="19" t="s">
        <v>11</v>
      </c>
      <c r="D11" s="19">
        <v>0</v>
      </c>
      <c r="E11" s="14">
        <v>41.95</v>
      </c>
      <c r="F11" s="24">
        <v>37755</v>
      </c>
      <c r="G11" s="30">
        <f t="shared" si="0"/>
        <v>899.9999999999999</v>
      </c>
      <c r="H11" s="36"/>
    </row>
    <row r="12" spans="1:8" ht="15">
      <c r="A12" s="2"/>
      <c r="B12" s="43">
        <v>2</v>
      </c>
      <c r="C12" s="19" t="s">
        <v>12</v>
      </c>
      <c r="D12" s="19">
        <v>0</v>
      </c>
      <c r="E12" s="14">
        <v>37.52</v>
      </c>
      <c r="F12" s="24">
        <v>33768</v>
      </c>
      <c r="G12" s="30">
        <f t="shared" si="0"/>
        <v>899.9999999999999</v>
      </c>
      <c r="H12" s="36"/>
    </row>
    <row r="13" spans="1:8" ht="15">
      <c r="A13" s="5" t="e">
        <f>#REF!+100</f>
        <v>#REF!</v>
      </c>
      <c r="B13" s="44">
        <v>2</v>
      </c>
      <c r="C13" s="20" t="s">
        <v>13</v>
      </c>
      <c r="D13" s="20">
        <v>0</v>
      </c>
      <c r="E13" s="15">
        <v>37.52</v>
      </c>
      <c r="F13" s="26">
        <v>36582</v>
      </c>
      <c r="G13" s="32">
        <f t="shared" si="0"/>
        <v>974.9999999999999</v>
      </c>
      <c r="H13" s="37" t="s">
        <v>46</v>
      </c>
    </row>
    <row r="14" spans="1:8" ht="15">
      <c r="A14" s="5" t="e">
        <f>#REF!+100</f>
        <v>#REF!</v>
      </c>
      <c r="B14" s="44">
        <v>2</v>
      </c>
      <c r="C14" s="20" t="s">
        <v>14</v>
      </c>
      <c r="D14" s="44">
        <v>1</v>
      </c>
      <c r="E14" s="15">
        <v>54.82</v>
      </c>
      <c r="F14" s="26">
        <v>53449.5</v>
      </c>
      <c r="G14" s="32">
        <f t="shared" si="0"/>
        <v>975</v>
      </c>
      <c r="H14" s="37" t="s">
        <v>46</v>
      </c>
    </row>
    <row r="15" spans="1:8" ht="15.75">
      <c r="A15" s="2"/>
      <c r="B15" s="43">
        <v>2</v>
      </c>
      <c r="C15" s="19" t="s">
        <v>15</v>
      </c>
      <c r="D15" s="43">
        <v>1</v>
      </c>
      <c r="E15" s="14">
        <v>54.82</v>
      </c>
      <c r="F15" s="25">
        <v>47338</v>
      </c>
      <c r="G15" s="31">
        <f t="shared" si="0"/>
        <v>863.5169646114557</v>
      </c>
      <c r="H15" s="34" t="s">
        <v>45</v>
      </c>
    </row>
    <row r="16" spans="1:8" ht="15.75">
      <c r="A16" s="2"/>
      <c r="B16" s="43">
        <v>2</v>
      </c>
      <c r="C16" s="19" t="s">
        <v>16</v>
      </c>
      <c r="D16" s="19">
        <v>0</v>
      </c>
      <c r="E16" s="14">
        <v>37.52</v>
      </c>
      <c r="F16" s="25">
        <v>31768</v>
      </c>
      <c r="G16" s="31">
        <f t="shared" si="0"/>
        <v>846.6950959488272</v>
      </c>
      <c r="H16" s="34" t="s">
        <v>45</v>
      </c>
    </row>
    <row r="17" spans="1:8" ht="15.75">
      <c r="A17" s="2"/>
      <c r="B17" s="43">
        <v>2</v>
      </c>
      <c r="C17" s="19" t="s">
        <v>17</v>
      </c>
      <c r="D17" s="19">
        <v>0</v>
      </c>
      <c r="E17" s="14">
        <v>37.59</v>
      </c>
      <c r="F17" s="25">
        <v>31831</v>
      </c>
      <c r="G17" s="31">
        <f t="shared" si="0"/>
        <v>846.7943602021813</v>
      </c>
      <c r="H17" s="34" t="s">
        <v>45</v>
      </c>
    </row>
    <row r="18" spans="1:8" ht="15">
      <c r="A18" s="2"/>
      <c r="B18" s="43">
        <v>2</v>
      </c>
      <c r="C18" s="19" t="s">
        <v>18</v>
      </c>
      <c r="D18" s="43">
        <v>1</v>
      </c>
      <c r="E18" s="14">
        <v>65.71</v>
      </c>
      <c r="F18" s="24">
        <v>59139</v>
      </c>
      <c r="G18" s="30">
        <f t="shared" si="0"/>
        <v>900.0000000000001</v>
      </c>
      <c r="H18" s="36"/>
    </row>
    <row r="19" spans="1:8" ht="15">
      <c r="A19" s="5" t="e">
        <f>#REF!+100</f>
        <v>#REF!</v>
      </c>
      <c r="B19" s="44">
        <v>2</v>
      </c>
      <c r="C19" s="20" t="s">
        <v>19</v>
      </c>
      <c r="D19" s="20">
        <v>0</v>
      </c>
      <c r="E19" s="15">
        <v>23.16</v>
      </c>
      <c r="F19" s="26">
        <v>22581</v>
      </c>
      <c r="G19" s="32">
        <f t="shared" si="0"/>
        <v>975</v>
      </c>
      <c r="H19" s="37" t="s">
        <v>46</v>
      </c>
    </row>
    <row r="20" spans="1:8" ht="15">
      <c r="A20" s="12"/>
      <c r="B20" s="43">
        <v>2</v>
      </c>
      <c r="C20" s="19" t="s">
        <v>20</v>
      </c>
      <c r="D20" s="19">
        <v>0</v>
      </c>
      <c r="E20" s="14">
        <v>23.16</v>
      </c>
      <c r="F20" s="24">
        <v>20844</v>
      </c>
      <c r="G20" s="30">
        <f t="shared" si="0"/>
        <v>900</v>
      </c>
      <c r="H20" s="36"/>
    </row>
    <row r="21" spans="1:8" ht="15">
      <c r="A21" s="2"/>
      <c r="B21" s="43">
        <v>3</v>
      </c>
      <c r="C21" s="19" t="s">
        <v>21</v>
      </c>
      <c r="D21" s="43">
        <v>1</v>
      </c>
      <c r="E21" s="14">
        <v>61</v>
      </c>
      <c r="F21" s="24">
        <v>59475</v>
      </c>
      <c r="G21" s="30">
        <f t="shared" si="0"/>
        <v>975</v>
      </c>
      <c r="H21" s="36"/>
    </row>
    <row r="22" spans="1:8" ht="15">
      <c r="A22" s="2"/>
      <c r="B22" s="43">
        <v>3</v>
      </c>
      <c r="C22" s="19" t="s">
        <v>22</v>
      </c>
      <c r="D22" s="19">
        <v>0</v>
      </c>
      <c r="E22" s="14">
        <v>41.95</v>
      </c>
      <c r="F22" s="24">
        <v>40901.25</v>
      </c>
      <c r="G22" s="30">
        <f t="shared" si="0"/>
        <v>974.9999999999999</v>
      </c>
      <c r="H22" s="36"/>
    </row>
    <row r="23" spans="1:8" ht="15">
      <c r="A23" s="2"/>
      <c r="B23" s="43">
        <v>3</v>
      </c>
      <c r="C23" s="19" t="s">
        <v>23</v>
      </c>
      <c r="D23" s="19">
        <v>0</v>
      </c>
      <c r="E23" s="14">
        <v>37.52</v>
      </c>
      <c r="F23" s="24">
        <v>36582</v>
      </c>
      <c r="G23" s="30">
        <f t="shared" si="0"/>
        <v>974.9999999999999</v>
      </c>
      <c r="H23" s="36"/>
    </row>
    <row r="24" spans="1:8" ht="15">
      <c r="A24" s="2"/>
      <c r="B24" s="43">
        <v>3</v>
      </c>
      <c r="C24" s="19" t="s">
        <v>24</v>
      </c>
      <c r="D24" s="19">
        <v>0</v>
      </c>
      <c r="E24" s="14">
        <v>37.52</v>
      </c>
      <c r="F24" s="24">
        <v>36582</v>
      </c>
      <c r="G24" s="30">
        <f t="shared" si="0"/>
        <v>974.9999999999999</v>
      </c>
      <c r="H24" s="36"/>
    </row>
    <row r="25" spans="1:8" ht="15">
      <c r="A25" s="2"/>
      <c r="B25" s="43">
        <v>3</v>
      </c>
      <c r="C25" s="19" t="s">
        <v>25</v>
      </c>
      <c r="D25" s="43">
        <v>1</v>
      </c>
      <c r="E25" s="14">
        <v>54.82</v>
      </c>
      <c r="F25" s="24">
        <v>53449.5</v>
      </c>
      <c r="G25" s="30">
        <f t="shared" si="0"/>
        <v>975</v>
      </c>
      <c r="H25" s="36"/>
    </row>
    <row r="26" spans="1:8" ht="15.75">
      <c r="A26" s="2"/>
      <c r="B26" s="43">
        <v>3</v>
      </c>
      <c r="C26" s="19" t="s">
        <v>26</v>
      </c>
      <c r="D26" s="43">
        <v>1</v>
      </c>
      <c r="E26" s="14">
        <v>54.82</v>
      </c>
      <c r="F26" s="25">
        <v>51449.5</v>
      </c>
      <c r="G26" s="31">
        <f t="shared" si="0"/>
        <v>938.5169646114557</v>
      </c>
      <c r="H26" s="34" t="s">
        <v>45</v>
      </c>
    </row>
    <row r="27" spans="1:8" ht="15.75">
      <c r="A27" s="2"/>
      <c r="B27" s="43">
        <v>3</v>
      </c>
      <c r="C27" s="19" t="s">
        <v>27</v>
      </c>
      <c r="D27" s="19">
        <v>0</v>
      </c>
      <c r="E27" s="14">
        <v>37.52</v>
      </c>
      <c r="F27" s="25">
        <v>34582</v>
      </c>
      <c r="G27" s="31">
        <f t="shared" si="0"/>
        <v>921.6950959488272</v>
      </c>
      <c r="H27" s="34" t="s">
        <v>45</v>
      </c>
    </row>
    <row r="28" spans="1:8" ht="15.75">
      <c r="A28" s="2"/>
      <c r="B28" s="43">
        <v>3</v>
      </c>
      <c r="C28" s="19" t="s">
        <v>28</v>
      </c>
      <c r="D28" s="19">
        <v>0</v>
      </c>
      <c r="E28" s="14">
        <v>37.59</v>
      </c>
      <c r="F28" s="25">
        <v>34650.25</v>
      </c>
      <c r="G28" s="31">
        <f t="shared" si="0"/>
        <v>921.7943602021813</v>
      </c>
      <c r="H28" s="34" t="s">
        <v>45</v>
      </c>
    </row>
    <row r="29" spans="1:8" ht="20.25">
      <c r="A29" s="6"/>
      <c r="B29" s="43">
        <v>3</v>
      </c>
      <c r="C29" s="19" t="s">
        <v>29</v>
      </c>
      <c r="D29" s="19">
        <v>0</v>
      </c>
      <c r="E29" s="14">
        <v>23.16</v>
      </c>
      <c r="F29" s="24">
        <v>20844</v>
      </c>
      <c r="G29" s="30">
        <f t="shared" si="0"/>
        <v>900</v>
      </c>
      <c r="H29" s="38"/>
    </row>
    <row r="30" spans="1:8" ht="15">
      <c r="A30" s="2"/>
      <c r="B30" s="43">
        <v>4</v>
      </c>
      <c r="C30" s="19" t="s">
        <v>30</v>
      </c>
      <c r="D30" s="43">
        <v>1</v>
      </c>
      <c r="E30" s="14">
        <v>61</v>
      </c>
      <c r="F30" s="24">
        <v>64050</v>
      </c>
      <c r="G30" s="30">
        <f t="shared" si="0"/>
        <v>1050</v>
      </c>
      <c r="H30" s="36"/>
    </row>
    <row r="31" spans="1:8" ht="15">
      <c r="A31" s="2"/>
      <c r="B31" s="43">
        <v>4</v>
      </c>
      <c r="C31" s="19" t="s">
        <v>31</v>
      </c>
      <c r="D31" s="19">
        <v>0</v>
      </c>
      <c r="E31" s="14">
        <v>41.95</v>
      </c>
      <c r="F31" s="24">
        <v>44047.5</v>
      </c>
      <c r="G31" s="30">
        <f t="shared" si="0"/>
        <v>1050</v>
      </c>
      <c r="H31" s="38"/>
    </row>
    <row r="32" spans="1:8" ht="15">
      <c r="A32" s="2"/>
      <c r="B32" s="43">
        <v>4</v>
      </c>
      <c r="C32" s="19" t="s">
        <v>32</v>
      </c>
      <c r="D32" s="19">
        <v>0</v>
      </c>
      <c r="E32" s="14">
        <v>37.52</v>
      </c>
      <c r="F32" s="24">
        <v>39396</v>
      </c>
      <c r="G32" s="30">
        <f t="shared" si="0"/>
        <v>1050</v>
      </c>
      <c r="H32" s="36"/>
    </row>
    <row r="33" spans="1:8" ht="15">
      <c r="A33" s="2"/>
      <c r="B33" s="43">
        <v>4</v>
      </c>
      <c r="C33" s="19" t="s">
        <v>33</v>
      </c>
      <c r="D33" s="19">
        <v>0</v>
      </c>
      <c r="E33" s="14">
        <v>37.52</v>
      </c>
      <c r="F33" s="24">
        <v>39396</v>
      </c>
      <c r="G33" s="30">
        <f t="shared" si="0"/>
        <v>1050</v>
      </c>
      <c r="H33" s="36"/>
    </row>
    <row r="34" spans="1:8" ht="15">
      <c r="A34" s="2"/>
      <c r="B34" s="43">
        <v>4</v>
      </c>
      <c r="C34" s="19" t="s">
        <v>34</v>
      </c>
      <c r="D34" s="43">
        <v>1</v>
      </c>
      <c r="E34" s="14">
        <v>54.82</v>
      </c>
      <c r="F34" s="24">
        <v>57561</v>
      </c>
      <c r="G34" s="30">
        <f t="shared" si="0"/>
        <v>1050</v>
      </c>
      <c r="H34" s="36"/>
    </row>
    <row r="35" spans="1:8" ht="15">
      <c r="A35" s="2"/>
      <c r="B35" s="43">
        <v>4</v>
      </c>
      <c r="C35" s="19" t="s">
        <v>35</v>
      </c>
      <c r="D35" s="19">
        <v>0</v>
      </c>
      <c r="E35" s="14">
        <v>37.52</v>
      </c>
      <c r="F35" s="24">
        <v>39396</v>
      </c>
      <c r="G35" s="30">
        <f t="shared" si="0"/>
        <v>1050</v>
      </c>
      <c r="H35" s="36"/>
    </row>
    <row r="36" spans="1:8" ht="15">
      <c r="A36" s="2"/>
      <c r="B36" s="43">
        <v>4</v>
      </c>
      <c r="C36" s="19" t="s">
        <v>36</v>
      </c>
      <c r="D36" s="19">
        <v>0</v>
      </c>
      <c r="E36" s="14">
        <v>37.59</v>
      </c>
      <c r="F36" s="24">
        <v>39469.5</v>
      </c>
      <c r="G36" s="30">
        <f t="shared" si="0"/>
        <v>1050</v>
      </c>
      <c r="H36" s="36"/>
    </row>
    <row r="37" spans="1:8" ht="15">
      <c r="A37" s="12"/>
      <c r="B37" s="43">
        <v>4</v>
      </c>
      <c r="C37" s="19" t="s">
        <v>37</v>
      </c>
      <c r="D37" s="19">
        <v>0</v>
      </c>
      <c r="E37" s="14">
        <v>23.16</v>
      </c>
      <c r="F37" s="24">
        <v>20844</v>
      </c>
      <c r="G37" s="30">
        <f t="shared" si="0"/>
        <v>900</v>
      </c>
      <c r="H37" s="36"/>
    </row>
    <row r="38" spans="1:8" s="7" customFormat="1" ht="15">
      <c r="A38" s="4">
        <v>1500</v>
      </c>
      <c r="B38" s="43">
        <v>5</v>
      </c>
      <c r="C38" s="19" t="s">
        <v>38</v>
      </c>
      <c r="D38" s="43">
        <v>1</v>
      </c>
      <c r="E38" s="14">
        <v>61</v>
      </c>
      <c r="F38" s="24">
        <v>68625</v>
      </c>
      <c r="G38" s="30">
        <f t="shared" si="0"/>
        <v>1125</v>
      </c>
      <c r="H38" s="39"/>
    </row>
    <row r="39" spans="1:8" s="7" customFormat="1" ht="15">
      <c r="A39" s="9">
        <v>1300</v>
      </c>
      <c r="B39" s="45">
        <v>5</v>
      </c>
      <c r="C39" s="21" t="s">
        <v>42</v>
      </c>
      <c r="D39" s="45">
        <v>1</v>
      </c>
      <c r="E39" s="16">
        <f>41.95+40.85+63.28</f>
        <v>146.08</v>
      </c>
      <c r="F39" s="27">
        <v>146080</v>
      </c>
      <c r="G39" s="33">
        <f t="shared" si="0"/>
        <v>999.9999999999999</v>
      </c>
      <c r="H39" s="40" t="s">
        <v>47</v>
      </c>
    </row>
    <row r="40" spans="1:8" s="7" customFormat="1" ht="15">
      <c r="A40" s="4"/>
      <c r="B40" s="43">
        <v>5</v>
      </c>
      <c r="C40" s="19" t="s">
        <v>43</v>
      </c>
      <c r="D40" s="43">
        <v>1</v>
      </c>
      <c r="E40" s="14">
        <f>48.17+41.09+10.96</f>
        <v>100.22</v>
      </c>
      <c r="F40" s="24">
        <v>112747.5</v>
      </c>
      <c r="G40" s="30">
        <f t="shared" si="0"/>
        <v>1125</v>
      </c>
      <c r="H40" s="39"/>
    </row>
    <row r="41" spans="1:8" s="7" customFormat="1" ht="15">
      <c r="A41" s="4"/>
      <c r="B41" s="43">
        <v>5</v>
      </c>
      <c r="C41" s="19" t="s">
        <v>39</v>
      </c>
      <c r="D41" s="43">
        <v>2</v>
      </c>
      <c r="E41" s="14">
        <v>103</v>
      </c>
      <c r="F41" s="24">
        <v>115875</v>
      </c>
      <c r="G41" s="30">
        <f t="shared" si="0"/>
        <v>1125</v>
      </c>
      <c r="H41" s="39"/>
    </row>
    <row r="42" spans="1:8" s="7" customFormat="1" ht="15">
      <c r="A42" s="9">
        <v>1300</v>
      </c>
      <c r="B42" s="45">
        <v>5</v>
      </c>
      <c r="C42" s="21" t="s">
        <v>44</v>
      </c>
      <c r="D42" s="45">
        <v>1</v>
      </c>
      <c r="E42" s="16">
        <f>48.24+42.09+78.74</f>
        <v>169.07</v>
      </c>
      <c r="F42" s="27">
        <v>169070</v>
      </c>
      <c r="G42" s="33">
        <f t="shared" si="0"/>
        <v>1000</v>
      </c>
      <c r="H42" s="40" t="s">
        <v>47</v>
      </c>
    </row>
    <row r="43" spans="1:8" ht="15">
      <c r="A43" s="4">
        <v>1500</v>
      </c>
      <c r="B43" s="43">
        <v>6</v>
      </c>
      <c r="C43" s="19" t="s">
        <v>40</v>
      </c>
      <c r="D43" s="43">
        <v>2</v>
      </c>
      <c r="E43" s="14">
        <f>91.62+11.18</f>
        <v>102.80000000000001</v>
      </c>
      <c r="F43" s="24">
        <v>115650</v>
      </c>
      <c r="G43" s="30">
        <f t="shared" si="0"/>
        <v>1124.9999999999998</v>
      </c>
      <c r="H43" s="36"/>
    </row>
    <row r="44" spans="1:8" ht="16.5">
      <c r="A44" s="13"/>
      <c r="B44" s="43">
        <v>6</v>
      </c>
      <c r="C44" s="19" t="s">
        <v>41</v>
      </c>
      <c r="D44" s="43">
        <v>2</v>
      </c>
      <c r="E44" s="14">
        <f>91.62+11.18</f>
        <v>102.80000000000001</v>
      </c>
      <c r="F44" s="24">
        <v>115650</v>
      </c>
      <c r="G44" s="30">
        <f t="shared" si="0"/>
        <v>1124.9999999999998</v>
      </c>
      <c r="H44" s="36"/>
    </row>
    <row r="46" spans="2:6" ht="15">
      <c r="B46" s="47"/>
      <c r="C46" s="22"/>
      <c r="D46" s="22"/>
      <c r="E46" s="10"/>
      <c r="F46" s="28"/>
    </row>
    <row r="47" spans="2:6" ht="15">
      <c r="B47" s="47"/>
      <c r="C47" s="18"/>
      <c r="D47" s="18"/>
      <c r="E47" s="10"/>
      <c r="F47" s="28"/>
    </row>
  </sheetData>
  <sheetProtection/>
  <mergeCells count="1">
    <mergeCell ref="C1:F1"/>
  </mergeCells>
  <printOptions/>
  <pageMargins left="0.7" right="0.7" top="0.75" bottom="0.75" header="0.3" footer="0.3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user</cp:lastModifiedBy>
  <cp:lastPrinted>2012-08-29T09:45:24Z</cp:lastPrinted>
  <dcterms:created xsi:type="dcterms:W3CDTF">2011-07-25T08:19:25Z</dcterms:created>
  <dcterms:modified xsi:type="dcterms:W3CDTF">2015-02-16T14:19:20Z</dcterms:modified>
  <cp:category/>
  <cp:version/>
  <cp:contentType/>
  <cp:contentStatus/>
</cp:coreProperties>
</file>