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<sst xmlns="http://schemas.openxmlformats.org/spreadsheetml/2006/main" count="123" uniqueCount="75">
  <si>
    <t>I</t>
  </si>
  <si>
    <t>II</t>
  </si>
  <si>
    <t>III</t>
  </si>
  <si>
    <t>IV</t>
  </si>
  <si>
    <t xml:space="preserve">  ПЛАН ПЛАТЕЖЕЙ:</t>
  </si>
  <si>
    <t>V</t>
  </si>
  <si>
    <t>Нот Акт</t>
  </si>
  <si>
    <t>ЕUR</t>
  </si>
  <si>
    <t>EURO кв.м</t>
  </si>
  <si>
    <t>70-90%</t>
  </si>
  <si>
    <t>20 - 10 %</t>
  </si>
  <si>
    <t>30+20 %</t>
  </si>
  <si>
    <t>30-10%</t>
  </si>
  <si>
    <r>
      <t>Цена план "</t>
    </r>
    <r>
      <rPr>
        <b/>
        <sz val="12"/>
        <rFont val="Times New Roman"/>
        <family val="1"/>
      </rPr>
      <t>А</t>
    </r>
    <r>
      <rPr>
        <b/>
        <sz val="10"/>
        <rFont val="Times New Roman"/>
        <family val="1"/>
      </rPr>
      <t xml:space="preserve">"  Всего в ЕUR  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</si>
  <si>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евро</t>
    </r>
  </si>
  <si>
    <r>
      <t xml:space="preserve">   Цена план "</t>
    </r>
    <r>
      <rPr>
        <b/>
        <sz val="12"/>
        <rFont val="Times New Roman"/>
        <family val="1"/>
      </rPr>
      <t>B</t>
    </r>
    <r>
      <rPr>
        <b/>
        <sz val="10"/>
        <rFont val="Times New Roman"/>
        <family val="1"/>
      </rPr>
      <t>" Всего в ЕUR</t>
    </r>
  </si>
  <si>
    <r>
      <rPr>
        <b/>
        <sz val="11"/>
        <rFont val="Calibri"/>
        <family val="2"/>
      </rPr>
      <t>2000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>евро</t>
    </r>
  </si>
  <si>
    <r>
      <rPr>
        <b/>
        <sz val="11"/>
        <rFont val="Calibri"/>
        <family val="2"/>
      </rPr>
      <t>12</t>
    </r>
    <r>
      <rPr>
        <sz val="11"/>
        <rFont val="Calibri"/>
        <family val="2"/>
      </rPr>
      <t xml:space="preserve"> </t>
    </r>
    <r>
      <rPr>
        <sz val="9"/>
        <rFont val="Calibri"/>
        <family val="2"/>
      </rPr>
      <t>euro/m2</t>
    </r>
  </si>
  <si>
    <t xml:space="preserve">      Green Paradise  DELUXE         </t>
  </si>
  <si>
    <t xml:space="preserve">Apt.No </t>
  </si>
  <si>
    <t xml:space="preserve">Floor </t>
  </si>
  <si>
    <t xml:space="preserve">Total area </t>
  </si>
  <si>
    <t>Bedrooms</t>
  </si>
  <si>
    <t>View</t>
  </si>
  <si>
    <t>Status</t>
  </si>
  <si>
    <t>Sold</t>
  </si>
  <si>
    <t>Sea</t>
  </si>
  <si>
    <t>Apartment - А1</t>
  </si>
  <si>
    <t>Apartment - А2</t>
  </si>
  <si>
    <t>Apartment - А3</t>
  </si>
  <si>
    <t>Apartment - А4</t>
  </si>
  <si>
    <t>Apartment - А5</t>
  </si>
  <si>
    <t>Apartment - А6</t>
  </si>
  <si>
    <t>Apartment - А10</t>
  </si>
  <si>
    <t>Apartment - А11</t>
  </si>
  <si>
    <t>Apartment - А12</t>
  </si>
  <si>
    <t>Apartment - А13</t>
  </si>
  <si>
    <t>Apartment - А14</t>
  </si>
  <si>
    <t>Apartment - А15</t>
  </si>
  <si>
    <t>Apartment - А19</t>
  </si>
  <si>
    <t>Apartment - А20</t>
  </si>
  <si>
    <t>Apartment - А21</t>
  </si>
  <si>
    <t>Apartment - А22</t>
  </si>
  <si>
    <t>Apartment - А23</t>
  </si>
  <si>
    <t>Apartment - А24</t>
  </si>
  <si>
    <t>Apartment - А27</t>
  </si>
  <si>
    <t>Apartment - А28</t>
  </si>
  <si>
    <t>Apartment - А29</t>
  </si>
  <si>
    <t>Apartment</t>
  </si>
  <si>
    <t xml:space="preserve">            Floor + 3.45</t>
  </si>
  <si>
    <t xml:space="preserve">            Floor +6.30</t>
  </si>
  <si>
    <t xml:space="preserve">           Floor  4   +9.15</t>
  </si>
  <si>
    <t xml:space="preserve">           Floor +12.00</t>
  </si>
  <si>
    <t xml:space="preserve">            Floor +3.45</t>
  </si>
  <si>
    <t xml:space="preserve">           Floor +9.15</t>
  </si>
  <si>
    <t>Annual maintenance</t>
  </si>
  <si>
    <t xml:space="preserve">             Ground Floor ±0.00</t>
  </si>
  <si>
    <t>Studio - B1</t>
  </si>
  <si>
    <t>Studio - B2</t>
  </si>
  <si>
    <t>Studio - B3</t>
  </si>
  <si>
    <t>Apartment - B7</t>
  </si>
  <si>
    <t>Apartment - B8</t>
  </si>
  <si>
    <t>Apartment - B9</t>
  </si>
  <si>
    <t>Apartment - B16</t>
  </si>
  <si>
    <t>Apartment - B17</t>
  </si>
  <si>
    <t>Apartment - B18</t>
  </si>
  <si>
    <t>Apartment - B25</t>
  </si>
  <si>
    <t>Apartment - B26</t>
  </si>
  <si>
    <t>Bрон</t>
  </si>
  <si>
    <t>Цена меBели -</t>
  </si>
  <si>
    <t>Block B</t>
  </si>
  <si>
    <t>Price plan "B"EURO</t>
  </si>
  <si>
    <t>Price plan "A" EURO</t>
  </si>
  <si>
    <r>
      <rPr>
        <b/>
        <sz val="11"/>
        <rFont val="Calibri"/>
        <family val="2"/>
      </rPr>
      <t>Plan A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2 000 euro</t>
    </r>
    <r>
      <rPr>
        <sz val="11"/>
        <rFont val="Calibri"/>
        <family val="2"/>
      </rPr>
      <t xml:space="preserve"> reservation deposit, payment plan -</t>
    </r>
    <r>
      <rPr>
        <b/>
        <sz val="11"/>
        <rFont val="Calibri"/>
        <family val="2"/>
      </rPr>
      <t xml:space="preserve"> 1,5 years</t>
    </r>
  </si>
  <si>
    <r>
      <rPr>
        <b/>
        <sz val="11"/>
        <rFont val="Calibri"/>
        <family val="2"/>
      </rPr>
      <t>Plan B</t>
    </r>
    <r>
      <rPr>
        <sz val="11"/>
        <rFont val="Calibri"/>
        <family val="2"/>
      </rPr>
      <t xml:space="preserve"> - </t>
    </r>
    <r>
      <rPr>
        <b/>
        <sz val="11"/>
        <rFont val="Calibri"/>
        <family val="2"/>
      </rPr>
      <t>2 000 euro</t>
    </r>
    <r>
      <rPr>
        <sz val="11"/>
        <rFont val="Calibri"/>
        <family val="2"/>
      </rPr>
      <t xml:space="preserve"> reservation deposit, payment plan - </t>
    </r>
    <r>
      <rPr>
        <b/>
        <sz val="11"/>
        <rFont val="Calibri"/>
        <family val="2"/>
      </rPr>
      <t>6 months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</si>
</sst>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[$€-1];[Red]\-#,##0\ [$€-1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 vertical="center" wrapText="1"/>
    </xf>
    <xf numFmtId="9" fontId="2" fillId="34" borderId="18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9" fontId="2" fillId="34" borderId="21" xfId="0" applyNumberFormat="1" applyFont="1" applyFill="1" applyBorder="1" applyAlignment="1">
      <alignment horizontal="center" vertical="center" wrapText="1"/>
    </xf>
    <xf numFmtId="9" fontId="2" fillId="34" borderId="22" xfId="0" applyNumberFormat="1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8" fillId="34" borderId="25" xfId="0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7" fillId="34" borderId="27" xfId="0" applyFont="1" applyFill="1" applyBorder="1" applyAlignment="1">
      <alignment horizontal="center" vertical="top" wrapText="1"/>
    </xf>
    <xf numFmtId="0" fontId="7" fillId="35" borderId="28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2" fontId="10" fillId="35" borderId="29" xfId="0" applyNumberFormat="1" applyFont="1" applyFill="1" applyBorder="1" applyAlignment="1">
      <alignment horizontal="center"/>
    </xf>
    <xf numFmtId="2" fontId="10" fillId="35" borderId="30" xfId="0" applyNumberFormat="1" applyFont="1" applyFill="1" applyBorder="1" applyAlignment="1">
      <alignment horizontal="center"/>
    </xf>
    <xf numFmtId="1" fontId="10" fillId="35" borderId="29" xfId="0" applyNumberFormat="1" applyFont="1" applyFill="1" applyBorder="1" applyAlignment="1">
      <alignment horizontal="center" vertical="top" wrapText="1"/>
    </xf>
    <xf numFmtId="1" fontId="10" fillId="35" borderId="31" xfId="0" applyNumberFormat="1" applyFont="1" applyFill="1" applyBorder="1" applyAlignment="1">
      <alignment horizontal="center" vertical="top" wrapText="1"/>
    </xf>
    <xf numFmtId="2" fontId="9" fillId="35" borderId="32" xfId="0" applyNumberFormat="1" applyFont="1" applyFill="1" applyBorder="1" applyAlignment="1">
      <alignment horizontal="center"/>
    </xf>
    <xf numFmtId="0" fontId="11" fillId="36" borderId="33" xfId="0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1" fontId="4" fillId="33" borderId="35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2" fontId="4" fillId="33" borderId="33" xfId="0" applyNumberFormat="1" applyFont="1" applyFill="1" applyBorder="1" applyAlignment="1">
      <alignment horizontal="center" vertical="center"/>
    </xf>
    <xf numFmtId="1" fontId="4" fillId="33" borderId="29" xfId="0" applyNumberFormat="1" applyFont="1" applyFill="1" applyBorder="1" applyAlignment="1">
      <alignment horizontal="center"/>
    </xf>
    <xf numFmtId="1" fontId="4" fillId="33" borderId="38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0" fontId="11" fillId="33" borderId="33" xfId="0" applyNumberFormat="1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1" fontId="4" fillId="33" borderId="39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9" fontId="13" fillId="34" borderId="40" xfId="0" applyNumberFormat="1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172" fontId="13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172" fontId="12" fillId="34" borderId="0" xfId="0" applyNumberFormat="1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top" wrapText="1"/>
    </xf>
    <xf numFmtId="0" fontId="8" fillId="34" borderId="43" xfId="0" applyFont="1" applyFill="1" applyBorder="1" applyAlignment="1">
      <alignment horizontal="center" vertical="top" wrapText="1"/>
    </xf>
    <xf numFmtId="0" fontId="7" fillId="34" borderId="44" xfId="0" applyFont="1" applyFill="1" applyBorder="1" applyAlignment="1">
      <alignment horizontal="center" vertical="top" wrapText="1"/>
    </xf>
    <xf numFmtId="0" fontId="13" fillId="34" borderId="45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3" fillId="34" borderId="46" xfId="0" applyFont="1" applyFill="1" applyBorder="1" applyAlignment="1">
      <alignment/>
    </xf>
    <xf numFmtId="0" fontId="7" fillId="35" borderId="47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2" fontId="10" fillId="35" borderId="40" xfId="0" applyNumberFormat="1" applyFont="1" applyFill="1" applyBorder="1" applyAlignment="1">
      <alignment horizontal="center"/>
    </xf>
    <xf numFmtId="2" fontId="9" fillId="35" borderId="48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2" fontId="10" fillId="34" borderId="0" xfId="0" applyNumberFormat="1" applyFont="1" applyFill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1" fontId="4" fillId="33" borderId="40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0" fontId="4" fillId="36" borderId="47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2" fontId="4" fillId="33" borderId="40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/>
    </xf>
    <xf numFmtId="0" fontId="11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2" fontId="4" fillId="36" borderId="40" xfId="0" applyNumberFormat="1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/>
    </xf>
    <xf numFmtId="2" fontId="4" fillId="34" borderId="40" xfId="0" applyNumberFormat="1" applyFont="1" applyFill="1" applyBorder="1" applyAlignment="1">
      <alignment horizontal="center" vertical="center"/>
    </xf>
    <xf numFmtId="0" fontId="5" fillId="36" borderId="48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/>
    </xf>
    <xf numFmtId="2" fontId="4" fillId="36" borderId="41" xfId="0" applyNumberFormat="1" applyFont="1" applyFill="1" applyBorder="1" applyAlignment="1">
      <alignment horizontal="center" vertical="center"/>
    </xf>
    <xf numFmtId="0" fontId="11" fillId="33" borderId="41" xfId="0" applyNumberFormat="1" applyFont="1" applyFill="1" applyBorder="1" applyAlignment="1">
      <alignment horizontal="center" vertical="center"/>
    </xf>
    <xf numFmtId="3" fontId="4" fillId="33" borderId="41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4" fillId="34" borderId="50" xfId="0" applyFont="1" applyFill="1" applyBorder="1" applyAlignment="1">
      <alignment horizontal="center" vertical="center"/>
    </xf>
    <xf numFmtId="0" fontId="11" fillId="36" borderId="51" xfId="0" applyFont="1" applyFill="1" applyBorder="1" applyAlignment="1">
      <alignment horizontal="center" vertical="center"/>
    </xf>
    <xf numFmtId="2" fontId="4" fillId="34" borderId="51" xfId="0" applyNumberFormat="1" applyFont="1" applyFill="1" applyBorder="1" applyAlignment="1">
      <alignment horizontal="center" vertical="center"/>
    </xf>
    <xf numFmtId="0" fontId="11" fillId="33" borderId="51" xfId="0" applyNumberFormat="1" applyFont="1" applyFill="1" applyBorder="1" applyAlignment="1">
      <alignment horizontal="center" vertical="center"/>
    </xf>
    <xf numFmtId="1" fontId="4" fillId="33" borderId="52" xfId="0" applyNumberFormat="1" applyFont="1" applyFill="1" applyBorder="1" applyAlignment="1">
      <alignment horizontal="center" vertical="center"/>
    </xf>
    <xf numFmtId="1" fontId="4" fillId="33" borderId="53" xfId="0" applyNumberFormat="1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/>
    </xf>
    <xf numFmtId="0" fontId="11" fillId="36" borderId="54" xfId="0" applyFont="1" applyFill="1" applyBorder="1" applyAlignment="1">
      <alignment horizontal="center" vertical="center"/>
    </xf>
    <xf numFmtId="49" fontId="13" fillId="34" borderId="0" xfId="0" applyNumberFormat="1" applyFont="1" applyFill="1" applyAlignment="1">
      <alignment horizontal="left"/>
    </xf>
    <xf numFmtId="49" fontId="13" fillId="34" borderId="0" xfId="0" applyNumberFormat="1" applyFont="1" applyFill="1" applyAlignment="1">
      <alignment horizontal="left"/>
    </xf>
    <xf numFmtId="0" fontId="13" fillId="34" borderId="46" xfId="0" applyFont="1" applyFill="1" applyBorder="1" applyAlignment="1">
      <alignment/>
    </xf>
    <xf numFmtId="0" fontId="2" fillId="34" borderId="55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 vertical="center" wrapText="1"/>
    </xf>
    <xf numFmtId="9" fontId="2" fillId="34" borderId="57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9" fontId="2" fillId="34" borderId="58" xfId="0" applyNumberFormat="1" applyFont="1" applyFill="1" applyBorder="1" applyAlignment="1">
      <alignment horizontal="center" vertical="center" wrapText="1"/>
    </xf>
    <xf numFmtId="9" fontId="2" fillId="34" borderId="21" xfId="0" applyNumberFormat="1" applyFont="1" applyFill="1" applyBorder="1" applyAlignment="1">
      <alignment horizontal="center" vertical="center" wrapText="1"/>
    </xf>
    <xf numFmtId="9" fontId="2" fillId="34" borderId="20" xfId="0" applyNumberFormat="1" applyFont="1" applyFill="1" applyBorder="1" applyAlignment="1">
      <alignment horizontal="center" vertical="center" wrapText="1"/>
    </xf>
    <xf numFmtId="9" fontId="2" fillId="34" borderId="59" xfId="0" applyNumberFormat="1" applyFont="1" applyFill="1" applyBorder="1" applyAlignment="1">
      <alignment horizontal="center" vertical="center" wrapText="1"/>
    </xf>
    <xf numFmtId="0" fontId="7" fillId="35" borderId="60" xfId="0" applyFont="1" applyFill="1" applyBorder="1" applyAlignment="1">
      <alignment horizontal="center"/>
    </xf>
    <xf numFmtId="0" fontId="9" fillId="35" borderId="61" xfId="0" applyFont="1" applyFill="1" applyBorder="1" applyAlignment="1">
      <alignment horizontal="center"/>
    </xf>
    <xf numFmtId="2" fontId="10" fillId="35" borderId="61" xfId="0" applyNumberFormat="1" applyFont="1" applyFill="1" applyBorder="1" applyAlignment="1">
      <alignment horizontal="center"/>
    </xf>
    <xf numFmtId="2" fontId="10" fillId="35" borderId="62" xfId="0" applyNumberFormat="1" applyFont="1" applyFill="1" applyBorder="1" applyAlignment="1">
      <alignment horizontal="center"/>
    </xf>
    <xf numFmtId="1" fontId="4" fillId="33" borderId="61" xfId="0" applyNumberFormat="1" applyFont="1" applyFill="1" applyBorder="1" applyAlignment="1">
      <alignment horizontal="center"/>
    </xf>
    <xf numFmtId="2" fontId="9" fillId="35" borderId="63" xfId="0" applyNumberFormat="1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 vertical="center"/>
    </xf>
    <xf numFmtId="0" fontId="11" fillId="36" borderId="65" xfId="0" applyFont="1" applyFill="1" applyBorder="1" applyAlignment="1">
      <alignment horizontal="center" vertical="center"/>
    </xf>
    <xf numFmtId="2" fontId="4" fillId="33" borderId="65" xfId="0" applyNumberFormat="1" applyFont="1" applyFill="1" applyBorder="1" applyAlignment="1">
      <alignment horizontal="center" vertical="center"/>
    </xf>
    <xf numFmtId="0" fontId="11" fillId="33" borderId="65" xfId="0" applyNumberFormat="1" applyFont="1" applyFill="1" applyBorder="1" applyAlignment="1">
      <alignment horizontal="center" vertical="center"/>
    </xf>
    <xf numFmtId="0" fontId="11" fillId="36" borderId="66" xfId="0" applyFont="1" applyFill="1" applyBorder="1" applyAlignment="1">
      <alignment horizontal="center" vertical="center"/>
    </xf>
    <xf numFmtId="1" fontId="4" fillId="33" borderId="67" xfId="0" applyNumberFormat="1" applyFont="1" applyFill="1" applyBorder="1" applyAlignment="1">
      <alignment horizontal="center" vertical="center"/>
    </xf>
    <xf numFmtId="1" fontId="4" fillId="33" borderId="68" xfId="0" applyNumberFormat="1" applyFont="1" applyFill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 wrapText="1"/>
    </xf>
    <xf numFmtId="1" fontId="4" fillId="33" borderId="69" xfId="0" applyNumberFormat="1" applyFont="1" applyFill="1" applyBorder="1" applyAlignment="1">
      <alignment horizontal="center"/>
    </xf>
    <xf numFmtId="0" fontId="7" fillId="35" borderId="70" xfId="0" applyFont="1" applyFill="1" applyBorder="1" applyAlignment="1">
      <alignment horizontal="center"/>
    </xf>
    <xf numFmtId="0" fontId="9" fillId="35" borderId="71" xfId="0" applyFont="1" applyFill="1" applyBorder="1" applyAlignment="1">
      <alignment horizontal="center"/>
    </xf>
    <xf numFmtId="2" fontId="10" fillId="35" borderId="71" xfId="0" applyNumberFormat="1" applyFont="1" applyFill="1" applyBorder="1" applyAlignment="1">
      <alignment horizontal="center"/>
    </xf>
    <xf numFmtId="2" fontId="10" fillId="35" borderId="72" xfId="0" applyNumberFormat="1" applyFont="1" applyFill="1" applyBorder="1" applyAlignment="1">
      <alignment horizontal="center"/>
    </xf>
    <xf numFmtId="1" fontId="4" fillId="33" borderId="71" xfId="0" applyNumberFormat="1" applyFont="1" applyFill="1" applyBorder="1" applyAlignment="1">
      <alignment horizontal="center"/>
    </xf>
    <xf numFmtId="1" fontId="4" fillId="33" borderId="73" xfId="0" applyNumberFormat="1" applyFont="1" applyFill="1" applyBorder="1" applyAlignment="1">
      <alignment horizontal="center" vertical="center"/>
    </xf>
    <xf numFmtId="2" fontId="9" fillId="35" borderId="74" xfId="0" applyNumberFormat="1" applyFont="1" applyFill="1" applyBorder="1" applyAlignment="1">
      <alignment horizontal="center"/>
    </xf>
    <xf numFmtId="0" fontId="4" fillId="36" borderId="64" xfId="0" applyFont="1" applyFill="1" applyBorder="1" applyAlignment="1">
      <alignment horizontal="center" vertical="center"/>
    </xf>
    <xf numFmtId="2" fontId="4" fillId="36" borderId="65" xfId="0" applyNumberFormat="1" applyFont="1" applyFill="1" applyBorder="1" applyAlignment="1">
      <alignment horizontal="center" vertical="center"/>
    </xf>
    <xf numFmtId="0" fontId="4" fillId="36" borderId="75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2" fontId="4" fillId="33" borderId="51" xfId="0" applyNumberFormat="1" applyFont="1" applyFill="1" applyBorder="1" applyAlignment="1">
      <alignment horizontal="center" vertical="center"/>
    </xf>
    <xf numFmtId="0" fontId="4" fillId="36" borderId="76" xfId="0" applyFont="1" applyFill="1" applyBorder="1" applyAlignment="1">
      <alignment horizontal="center" vertical="center" wrapText="1"/>
    </xf>
    <xf numFmtId="0" fontId="11" fillId="36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115" zoomScaleNormal="115" zoomScalePageLayoutView="0" workbookViewId="0" topLeftCell="A34">
      <selection activeCell="M23" sqref="M23"/>
    </sheetView>
  </sheetViews>
  <sheetFormatPr defaultColWidth="9.140625" defaultRowHeight="15"/>
  <cols>
    <col min="1" max="1" width="7.140625" style="52" customWidth="1"/>
    <col min="2" max="2" width="21.140625" style="52" customWidth="1"/>
    <col min="3" max="3" width="5.7109375" style="52" customWidth="1"/>
    <col min="4" max="4" width="9.00390625" style="52" customWidth="1"/>
    <col min="5" max="5" width="7.140625" style="52" customWidth="1"/>
    <col min="6" max="6" width="11.421875" style="52" hidden="1" customWidth="1"/>
    <col min="7" max="7" width="5.7109375" style="52" hidden="1" customWidth="1"/>
    <col min="8" max="8" width="11.28125" style="46" customWidth="1"/>
    <col min="9" max="9" width="11.140625" style="52" customWidth="1"/>
    <col min="10" max="10" width="15.00390625" style="52" customWidth="1"/>
    <col min="11" max="11" width="0.13671875" style="52" customWidth="1"/>
    <col min="12" max="12" width="7.8515625" style="52" customWidth="1"/>
    <col min="13" max="16384" width="9.140625" style="52" customWidth="1"/>
  </cols>
  <sheetData>
    <row r="1" spans="2:10" ht="22.5" customHeight="1" thickBot="1">
      <c r="B1" s="114" t="s">
        <v>18</v>
      </c>
      <c r="C1" s="114"/>
      <c r="D1" s="114"/>
      <c r="E1" s="114"/>
      <c r="F1" s="114"/>
      <c r="G1" s="114"/>
      <c r="H1" s="114"/>
      <c r="I1" s="114"/>
      <c r="J1" s="114"/>
    </row>
    <row r="2" spans="1:21" ht="38.25" customHeight="1" thickTop="1">
      <c r="A2" s="53"/>
      <c r="B2" s="54" t="s">
        <v>19</v>
      </c>
      <c r="C2" s="55" t="s">
        <v>20</v>
      </c>
      <c r="D2" s="56" t="s">
        <v>21</v>
      </c>
      <c r="E2" s="56" t="s">
        <v>22</v>
      </c>
      <c r="F2" s="56" t="s">
        <v>23</v>
      </c>
      <c r="G2" s="56" t="s">
        <v>8</v>
      </c>
      <c r="H2" s="55" t="s">
        <v>72</v>
      </c>
      <c r="I2" s="55" t="s">
        <v>71</v>
      </c>
      <c r="J2" s="57" t="s">
        <v>24</v>
      </c>
      <c r="K2" s="58"/>
      <c r="L2" s="59"/>
      <c r="M2" s="60"/>
      <c r="N2" s="60"/>
      <c r="O2" s="60"/>
      <c r="P2" s="60"/>
      <c r="Q2" s="61"/>
      <c r="R2" s="61"/>
      <c r="S2" s="61"/>
      <c r="T2" s="53"/>
      <c r="U2" s="53"/>
    </row>
    <row r="3" spans="1:21" ht="15" customHeight="1">
      <c r="A3" s="53"/>
      <c r="B3" s="63" t="s">
        <v>49</v>
      </c>
      <c r="C3" s="64" t="s">
        <v>1</v>
      </c>
      <c r="D3" s="65"/>
      <c r="E3" s="65"/>
      <c r="F3" s="65"/>
      <c r="G3" s="65"/>
      <c r="H3" s="71"/>
      <c r="I3" s="71"/>
      <c r="J3" s="66"/>
      <c r="K3" s="109"/>
      <c r="L3" s="67"/>
      <c r="M3" s="68"/>
      <c r="N3" s="68"/>
      <c r="O3" s="68"/>
      <c r="P3" s="68"/>
      <c r="Q3" s="72"/>
      <c r="R3" s="72"/>
      <c r="S3" s="69"/>
      <c r="T3" s="53"/>
      <c r="U3" s="53"/>
    </row>
    <row r="4" spans="1:21" ht="12" customHeight="1">
      <c r="A4" s="53"/>
      <c r="B4" s="73" t="s">
        <v>27</v>
      </c>
      <c r="C4" s="74">
        <v>2</v>
      </c>
      <c r="D4" s="75">
        <v>120.69</v>
      </c>
      <c r="E4" s="76">
        <v>1</v>
      </c>
      <c r="F4" s="77" t="s">
        <v>26</v>
      </c>
      <c r="G4" s="74">
        <v>1100</v>
      </c>
      <c r="H4" s="78">
        <f aca="true" t="shared" si="0" ref="H4:H23">D4*G4</f>
        <v>132759</v>
      </c>
      <c r="I4" s="78">
        <f aca="true" t="shared" si="1" ref="I4:I9">SUM(H4-H4*0.03)</f>
        <v>128776.23</v>
      </c>
      <c r="J4" s="79"/>
      <c r="K4" s="109"/>
      <c r="L4" s="70"/>
      <c r="M4" s="80"/>
      <c r="N4" s="81"/>
      <c r="O4" s="82"/>
      <c r="P4" s="82"/>
      <c r="Q4" s="72"/>
      <c r="R4" s="72"/>
      <c r="S4" s="83"/>
      <c r="T4" s="53"/>
      <c r="U4" s="53"/>
    </row>
    <row r="5" spans="1:21" ht="12" customHeight="1">
      <c r="A5" s="53"/>
      <c r="B5" s="73" t="s">
        <v>28</v>
      </c>
      <c r="C5" s="74">
        <v>2</v>
      </c>
      <c r="D5" s="75">
        <v>77.33</v>
      </c>
      <c r="E5" s="76">
        <v>1</v>
      </c>
      <c r="F5" s="77" t="s">
        <v>26</v>
      </c>
      <c r="G5" s="74">
        <v>1100</v>
      </c>
      <c r="H5" s="78">
        <f t="shared" si="0"/>
        <v>85063</v>
      </c>
      <c r="I5" s="78">
        <f t="shared" si="1"/>
        <v>82511.11</v>
      </c>
      <c r="J5" s="79"/>
      <c r="K5" s="109"/>
      <c r="L5" s="70"/>
      <c r="M5" s="80"/>
      <c r="N5" s="81"/>
      <c r="O5" s="82"/>
      <c r="P5" s="82"/>
      <c r="Q5" s="72"/>
      <c r="R5" s="72"/>
      <c r="S5" s="83"/>
      <c r="T5" s="53"/>
      <c r="U5" s="53"/>
    </row>
    <row r="6" spans="1:21" ht="12" customHeight="1">
      <c r="A6" s="53"/>
      <c r="B6" s="73" t="s">
        <v>29</v>
      </c>
      <c r="C6" s="74">
        <v>2</v>
      </c>
      <c r="D6" s="75">
        <v>73.76</v>
      </c>
      <c r="E6" s="76">
        <v>1</v>
      </c>
      <c r="F6" s="77" t="s">
        <v>26</v>
      </c>
      <c r="G6" s="74">
        <v>1100</v>
      </c>
      <c r="H6" s="78">
        <f t="shared" si="0"/>
        <v>81136</v>
      </c>
      <c r="I6" s="78">
        <f t="shared" si="1"/>
        <v>78701.92</v>
      </c>
      <c r="J6" s="79"/>
      <c r="K6" s="109"/>
      <c r="L6" s="70"/>
      <c r="M6" s="80"/>
      <c r="N6" s="81"/>
      <c r="O6" s="82"/>
      <c r="P6" s="82"/>
      <c r="Q6" s="72"/>
      <c r="R6" s="72"/>
      <c r="S6" s="83"/>
      <c r="T6" s="53"/>
      <c r="U6" s="53"/>
    </row>
    <row r="7" spans="1:21" ht="12" customHeight="1">
      <c r="A7" s="53"/>
      <c r="B7" s="73" t="s">
        <v>30</v>
      </c>
      <c r="C7" s="74">
        <v>2</v>
      </c>
      <c r="D7" s="75">
        <v>107.53</v>
      </c>
      <c r="E7" s="76">
        <v>1</v>
      </c>
      <c r="F7" s="77" t="s">
        <v>26</v>
      </c>
      <c r="G7" s="74">
        <v>1200</v>
      </c>
      <c r="H7" s="78">
        <f t="shared" si="0"/>
        <v>129036</v>
      </c>
      <c r="I7" s="78">
        <f t="shared" si="1"/>
        <v>125164.92</v>
      </c>
      <c r="J7" s="79"/>
      <c r="K7" s="109"/>
      <c r="L7" s="70"/>
      <c r="M7" s="80"/>
      <c r="N7" s="81"/>
      <c r="O7" s="82"/>
      <c r="P7" s="82"/>
      <c r="Q7" s="72"/>
      <c r="R7" s="72"/>
      <c r="S7" s="83"/>
      <c r="T7" s="53"/>
      <c r="U7" s="53"/>
    </row>
    <row r="8" spans="1:21" ht="12" customHeight="1">
      <c r="A8" s="53"/>
      <c r="B8" s="73" t="s">
        <v>31</v>
      </c>
      <c r="C8" s="74">
        <v>2</v>
      </c>
      <c r="D8" s="75">
        <v>137.13</v>
      </c>
      <c r="E8" s="76">
        <v>2</v>
      </c>
      <c r="F8" s="77" t="s">
        <v>26</v>
      </c>
      <c r="G8" s="74">
        <v>1200</v>
      </c>
      <c r="H8" s="78">
        <f t="shared" si="0"/>
        <v>164556</v>
      </c>
      <c r="I8" s="78">
        <f t="shared" si="1"/>
        <v>159619.32</v>
      </c>
      <c r="J8" s="79"/>
      <c r="K8" s="109"/>
      <c r="L8" s="70"/>
      <c r="M8" s="80"/>
      <c r="N8" s="81"/>
      <c r="O8" s="82"/>
      <c r="P8" s="82"/>
      <c r="Q8" s="72"/>
      <c r="R8" s="72"/>
      <c r="S8" s="83"/>
      <c r="T8" s="53"/>
      <c r="U8" s="53"/>
    </row>
    <row r="9" spans="1:21" ht="12" customHeight="1">
      <c r="A9" s="53"/>
      <c r="B9" s="73" t="s">
        <v>32</v>
      </c>
      <c r="C9" s="74">
        <v>2</v>
      </c>
      <c r="D9" s="75">
        <v>59.74</v>
      </c>
      <c r="E9" s="76">
        <v>1</v>
      </c>
      <c r="F9" s="77" t="s">
        <v>26</v>
      </c>
      <c r="G9" s="74">
        <v>1100</v>
      </c>
      <c r="H9" s="78">
        <f t="shared" si="0"/>
        <v>65714</v>
      </c>
      <c r="I9" s="78">
        <f t="shared" si="1"/>
        <v>63742.58</v>
      </c>
      <c r="J9" s="79"/>
      <c r="K9" s="109"/>
      <c r="L9" s="70"/>
      <c r="M9" s="80"/>
      <c r="N9" s="81"/>
      <c r="O9" s="82"/>
      <c r="P9" s="82"/>
      <c r="Q9" s="72"/>
      <c r="R9" s="72"/>
      <c r="S9" s="83"/>
      <c r="T9" s="53"/>
      <c r="U9" s="53"/>
    </row>
    <row r="10" spans="1:21" ht="15" customHeight="1">
      <c r="A10" s="53"/>
      <c r="B10" s="63" t="s">
        <v>50</v>
      </c>
      <c r="C10" s="64" t="s">
        <v>2</v>
      </c>
      <c r="D10" s="65"/>
      <c r="E10" s="65"/>
      <c r="F10" s="65"/>
      <c r="G10" s="65"/>
      <c r="H10" s="71"/>
      <c r="I10" s="71"/>
      <c r="J10" s="66"/>
      <c r="K10" s="109"/>
      <c r="L10" s="67"/>
      <c r="M10" s="68"/>
      <c r="N10" s="68"/>
      <c r="O10" s="68"/>
      <c r="P10" s="68"/>
      <c r="Q10" s="72"/>
      <c r="R10" s="72"/>
      <c r="T10" s="53"/>
      <c r="U10" s="53"/>
    </row>
    <row r="11" spans="1:21" ht="12" customHeight="1">
      <c r="A11" s="53"/>
      <c r="B11" s="73" t="s">
        <v>33</v>
      </c>
      <c r="C11" s="74">
        <v>3</v>
      </c>
      <c r="D11" s="84">
        <v>82.57</v>
      </c>
      <c r="E11" s="76">
        <v>1</v>
      </c>
      <c r="F11" s="74" t="s">
        <v>26</v>
      </c>
      <c r="G11" s="74">
        <v>1150</v>
      </c>
      <c r="H11" s="78">
        <f t="shared" si="0"/>
        <v>94955.49999999999</v>
      </c>
      <c r="I11" s="78">
        <f aca="true" t="shared" si="2" ref="I11:I16">SUM(H11-H11*0.03)</f>
        <v>92106.83499999999</v>
      </c>
      <c r="J11" s="79"/>
      <c r="K11" s="109"/>
      <c r="L11" s="70"/>
      <c r="M11" s="80"/>
      <c r="N11" s="85"/>
      <c r="O11" s="82"/>
      <c r="P11" s="82"/>
      <c r="Q11" s="72"/>
      <c r="R11" s="72"/>
      <c r="T11" s="53"/>
      <c r="U11" s="53"/>
    </row>
    <row r="12" spans="1:21" ht="12" customHeight="1">
      <c r="A12" s="53"/>
      <c r="B12" s="73" t="s">
        <v>34</v>
      </c>
      <c r="C12" s="74">
        <v>3</v>
      </c>
      <c r="D12" s="84">
        <v>59.83</v>
      </c>
      <c r="E12" s="76">
        <v>1</v>
      </c>
      <c r="F12" s="74" t="s">
        <v>26</v>
      </c>
      <c r="G12" s="74">
        <v>1150</v>
      </c>
      <c r="H12" s="78">
        <f t="shared" si="0"/>
        <v>68804.5</v>
      </c>
      <c r="I12" s="78">
        <f t="shared" si="2"/>
        <v>66740.365</v>
      </c>
      <c r="J12" s="79"/>
      <c r="K12" s="109"/>
      <c r="L12" s="70"/>
      <c r="M12" s="80"/>
      <c r="N12" s="82"/>
      <c r="O12" s="82"/>
      <c r="P12" s="82"/>
      <c r="Q12" s="72"/>
      <c r="R12" s="72"/>
      <c r="T12" s="53"/>
      <c r="U12" s="53"/>
    </row>
    <row r="13" spans="1:21" ht="12" customHeight="1">
      <c r="A13" s="53"/>
      <c r="B13" s="73" t="s">
        <v>35</v>
      </c>
      <c r="C13" s="74">
        <v>3</v>
      </c>
      <c r="D13" s="84">
        <v>58.19</v>
      </c>
      <c r="E13" s="76">
        <v>1</v>
      </c>
      <c r="F13" s="74" t="s">
        <v>26</v>
      </c>
      <c r="G13" s="74">
        <v>0</v>
      </c>
      <c r="H13" s="78">
        <v>0</v>
      </c>
      <c r="I13" s="78">
        <f t="shared" si="2"/>
        <v>0</v>
      </c>
      <c r="J13" s="79" t="s">
        <v>25</v>
      </c>
      <c r="K13" s="109"/>
      <c r="L13" s="70"/>
      <c r="M13" s="80"/>
      <c r="N13" s="82"/>
      <c r="O13" s="82"/>
      <c r="P13" s="82"/>
      <c r="Q13" s="72"/>
      <c r="R13" s="72"/>
      <c r="T13" s="53"/>
      <c r="U13" s="53"/>
    </row>
    <row r="14" spans="1:21" ht="12" customHeight="1">
      <c r="A14" s="53"/>
      <c r="B14" s="73" t="s">
        <v>36</v>
      </c>
      <c r="C14" s="74">
        <v>3</v>
      </c>
      <c r="D14" s="84">
        <v>66.72</v>
      </c>
      <c r="E14" s="76">
        <v>1</v>
      </c>
      <c r="F14" s="74" t="s">
        <v>26</v>
      </c>
      <c r="G14" s="74">
        <v>0</v>
      </c>
      <c r="H14" s="78">
        <v>0</v>
      </c>
      <c r="I14" s="78">
        <v>0</v>
      </c>
      <c r="J14" s="79" t="s">
        <v>25</v>
      </c>
      <c r="K14" s="109"/>
      <c r="L14" s="70"/>
      <c r="M14" s="80"/>
      <c r="N14" s="82"/>
      <c r="O14" s="82"/>
      <c r="P14" s="82"/>
      <c r="Q14" s="72"/>
      <c r="R14" s="72"/>
      <c r="T14" s="53"/>
      <c r="U14" s="53"/>
    </row>
    <row r="15" spans="1:21" ht="12" customHeight="1">
      <c r="A15" s="53"/>
      <c r="B15" s="86" t="s">
        <v>37</v>
      </c>
      <c r="C15" s="74">
        <v>3</v>
      </c>
      <c r="D15" s="84">
        <v>95.08</v>
      </c>
      <c r="E15" s="76">
        <v>2</v>
      </c>
      <c r="F15" s="74" t="s">
        <v>26</v>
      </c>
      <c r="G15" s="74">
        <v>1300</v>
      </c>
      <c r="H15" s="78">
        <f t="shared" si="0"/>
        <v>123604</v>
      </c>
      <c r="I15" s="78">
        <f t="shared" si="2"/>
        <v>119895.88</v>
      </c>
      <c r="J15" s="79"/>
      <c r="K15" s="109"/>
      <c r="L15" s="70"/>
      <c r="M15" s="80"/>
      <c r="N15" s="82"/>
      <c r="O15" s="82"/>
      <c r="P15" s="82"/>
      <c r="Q15" s="72"/>
      <c r="R15" s="72"/>
      <c r="T15" s="53"/>
      <c r="U15" s="53"/>
    </row>
    <row r="16" spans="1:21" ht="12" customHeight="1">
      <c r="A16" s="53"/>
      <c r="B16" s="86" t="s">
        <v>38</v>
      </c>
      <c r="C16" s="74">
        <v>3</v>
      </c>
      <c r="D16" s="75">
        <v>59.74</v>
      </c>
      <c r="E16" s="76">
        <v>1</v>
      </c>
      <c r="F16" s="74" t="s">
        <v>26</v>
      </c>
      <c r="G16" s="74">
        <v>1300</v>
      </c>
      <c r="H16" s="78">
        <f t="shared" si="0"/>
        <v>77662</v>
      </c>
      <c r="I16" s="78">
        <f t="shared" si="2"/>
        <v>75332.14</v>
      </c>
      <c r="J16" s="87"/>
      <c r="K16" s="109"/>
      <c r="L16" s="70"/>
      <c r="M16" s="80"/>
      <c r="N16" s="82"/>
      <c r="O16" s="82"/>
      <c r="P16" s="82"/>
      <c r="Q16" s="72"/>
      <c r="R16" s="72"/>
      <c r="T16" s="53"/>
      <c r="U16" s="53"/>
    </row>
    <row r="17" spans="1:21" ht="15" customHeight="1">
      <c r="A17" s="53"/>
      <c r="B17" s="63" t="s">
        <v>51</v>
      </c>
      <c r="C17" s="64" t="s">
        <v>3</v>
      </c>
      <c r="D17" s="65"/>
      <c r="E17" s="65"/>
      <c r="F17" s="65"/>
      <c r="G17" s="65"/>
      <c r="H17" s="71"/>
      <c r="I17" s="71"/>
      <c r="J17" s="66"/>
      <c r="K17" s="109"/>
      <c r="L17" s="67"/>
      <c r="M17" s="68"/>
      <c r="N17" s="68"/>
      <c r="O17" s="68"/>
      <c r="P17" s="68"/>
      <c r="Q17" s="72"/>
      <c r="R17" s="72"/>
      <c r="T17" s="53"/>
      <c r="U17" s="53"/>
    </row>
    <row r="18" spans="1:21" ht="12" customHeight="1">
      <c r="A18" s="53"/>
      <c r="B18" s="73" t="s">
        <v>39</v>
      </c>
      <c r="C18" s="74">
        <v>4</v>
      </c>
      <c r="D18" s="84">
        <v>82.57</v>
      </c>
      <c r="E18" s="76">
        <v>1</v>
      </c>
      <c r="F18" s="74" t="s">
        <v>26</v>
      </c>
      <c r="G18" s="74">
        <v>1200</v>
      </c>
      <c r="H18" s="78">
        <f t="shared" si="0"/>
        <v>99083.99999999999</v>
      </c>
      <c r="I18" s="78">
        <f aca="true" t="shared" si="3" ref="I18:I23">SUM(H18-H18*0.03)</f>
        <v>96111.47999999998</v>
      </c>
      <c r="J18" s="87"/>
      <c r="K18" s="109"/>
      <c r="L18" s="70"/>
      <c r="M18" s="80"/>
      <c r="N18" s="85"/>
      <c r="O18" s="82"/>
      <c r="P18" s="82"/>
      <c r="Q18" s="72"/>
      <c r="R18" s="72"/>
      <c r="T18" s="53"/>
      <c r="U18" s="53"/>
    </row>
    <row r="19" spans="1:21" ht="12" customHeight="1">
      <c r="A19" s="53"/>
      <c r="B19" s="73" t="s">
        <v>40</v>
      </c>
      <c r="C19" s="74">
        <v>4</v>
      </c>
      <c r="D19" s="84">
        <v>59.83</v>
      </c>
      <c r="E19" s="76">
        <v>1</v>
      </c>
      <c r="F19" s="74" t="s">
        <v>26</v>
      </c>
      <c r="G19" s="74">
        <v>1200</v>
      </c>
      <c r="H19" s="78">
        <f t="shared" si="0"/>
        <v>71796</v>
      </c>
      <c r="I19" s="78">
        <f t="shared" si="3"/>
        <v>69642.12</v>
      </c>
      <c r="J19" s="87"/>
      <c r="K19" s="109"/>
      <c r="L19" s="70"/>
      <c r="M19" s="80"/>
      <c r="N19" s="85"/>
      <c r="O19" s="82"/>
      <c r="P19" s="82"/>
      <c r="Q19" s="72"/>
      <c r="R19" s="72"/>
      <c r="T19" s="53"/>
      <c r="U19" s="53"/>
    </row>
    <row r="20" spans="1:21" ht="12" customHeight="1">
      <c r="A20" s="53"/>
      <c r="B20" s="73" t="s">
        <v>41</v>
      </c>
      <c r="C20" s="74">
        <v>4</v>
      </c>
      <c r="D20" s="84">
        <v>58.19</v>
      </c>
      <c r="E20" s="76">
        <v>1</v>
      </c>
      <c r="F20" s="74" t="s">
        <v>26</v>
      </c>
      <c r="G20" s="74">
        <v>1200</v>
      </c>
      <c r="H20" s="78">
        <f t="shared" si="0"/>
        <v>69828</v>
      </c>
      <c r="I20" s="78">
        <f t="shared" si="3"/>
        <v>67733.16</v>
      </c>
      <c r="J20" s="87"/>
      <c r="K20" s="109"/>
      <c r="L20" s="70"/>
      <c r="M20" s="80"/>
      <c r="N20" s="85"/>
      <c r="O20" s="82"/>
      <c r="P20" s="82"/>
      <c r="Q20" s="72"/>
      <c r="R20" s="72"/>
      <c r="T20" s="53"/>
      <c r="U20" s="53"/>
    </row>
    <row r="21" spans="1:21" ht="12" customHeight="1">
      <c r="A21" s="53"/>
      <c r="B21" s="73" t="s">
        <v>42</v>
      </c>
      <c r="C21" s="74">
        <v>4</v>
      </c>
      <c r="D21" s="84">
        <v>66.72</v>
      </c>
      <c r="E21" s="76">
        <v>1</v>
      </c>
      <c r="F21" s="74" t="s">
        <v>26</v>
      </c>
      <c r="G21" s="74">
        <v>1500</v>
      </c>
      <c r="H21" s="78">
        <f t="shared" si="0"/>
        <v>100080</v>
      </c>
      <c r="I21" s="78">
        <f t="shared" si="3"/>
        <v>97077.6</v>
      </c>
      <c r="J21" s="87"/>
      <c r="K21" s="109"/>
      <c r="L21" s="70"/>
      <c r="M21" s="80"/>
      <c r="N21" s="82"/>
      <c r="O21" s="82"/>
      <c r="P21" s="82"/>
      <c r="Q21" s="72"/>
      <c r="R21" s="72"/>
      <c r="T21" s="53"/>
      <c r="U21" s="53"/>
    </row>
    <row r="22" spans="1:21" ht="12" customHeight="1">
      <c r="A22" s="53"/>
      <c r="B22" s="86" t="s">
        <v>43</v>
      </c>
      <c r="C22" s="74">
        <v>4</v>
      </c>
      <c r="D22" s="75">
        <v>95.08</v>
      </c>
      <c r="E22" s="76">
        <v>2</v>
      </c>
      <c r="F22" s="74" t="s">
        <v>26</v>
      </c>
      <c r="G22" s="74">
        <v>0</v>
      </c>
      <c r="H22" s="78">
        <v>0</v>
      </c>
      <c r="I22" s="78">
        <f t="shared" si="3"/>
        <v>0</v>
      </c>
      <c r="J22" s="79" t="s">
        <v>25</v>
      </c>
      <c r="K22" s="109"/>
      <c r="L22" s="70"/>
      <c r="M22" s="80"/>
      <c r="N22" s="82"/>
      <c r="O22" s="82"/>
      <c r="P22" s="82"/>
      <c r="Q22" s="72"/>
      <c r="R22" s="72"/>
      <c r="T22" s="53"/>
      <c r="U22" s="53"/>
    </row>
    <row r="23" spans="1:21" ht="12" customHeight="1">
      <c r="A23" s="53"/>
      <c r="B23" s="88" t="s">
        <v>44</v>
      </c>
      <c r="C23" s="74">
        <v>4</v>
      </c>
      <c r="D23" s="89">
        <v>59.74</v>
      </c>
      <c r="E23" s="76">
        <v>1</v>
      </c>
      <c r="F23" s="74" t="s">
        <v>26</v>
      </c>
      <c r="G23" s="74">
        <v>1400</v>
      </c>
      <c r="H23" s="78">
        <f t="shared" si="0"/>
        <v>83636</v>
      </c>
      <c r="I23" s="78">
        <f t="shared" si="3"/>
        <v>81126.92</v>
      </c>
      <c r="J23" s="87"/>
      <c r="K23" s="109"/>
      <c r="L23" s="70"/>
      <c r="M23" s="80"/>
      <c r="N23" s="82"/>
      <c r="O23" s="82"/>
      <c r="P23" s="82"/>
      <c r="Q23" s="72"/>
      <c r="R23" s="72"/>
      <c r="T23" s="53"/>
      <c r="U23" s="53"/>
    </row>
    <row r="24" spans="1:21" ht="15" customHeight="1">
      <c r="A24" s="53"/>
      <c r="B24" s="63" t="s">
        <v>52</v>
      </c>
      <c r="C24" s="64" t="s">
        <v>5</v>
      </c>
      <c r="D24" s="65"/>
      <c r="E24" s="65"/>
      <c r="F24" s="65"/>
      <c r="G24" s="65"/>
      <c r="H24" s="71"/>
      <c r="I24" s="71"/>
      <c r="J24" s="66"/>
      <c r="K24" s="109"/>
      <c r="L24" s="67"/>
      <c r="M24" s="68"/>
      <c r="N24" s="68"/>
      <c r="O24" s="68"/>
      <c r="P24" s="68"/>
      <c r="Q24" s="72"/>
      <c r="R24" s="72"/>
      <c r="T24" s="53"/>
      <c r="U24" s="53"/>
    </row>
    <row r="25" spans="1:21" ht="12" customHeight="1">
      <c r="A25" s="53"/>
      <c r="B25" s="73" t="s">
        <v>45</v>
      </c>
      <c r="C25" s="74">
        <v>5</v>
      </c>
      <c r="D25" s="84">
        <v>104.36</v>
      </c>
      <c r="E25" s="76">
        <v>2</v>
      </c>
      <c r="F25" s="74" t="s">
        <v>26</v>
      </c>
      <c r="G25" s="74">
        <v>1300</v>
      </c>
      <c r="H25" s="78">
        <f>D25*G25</f>
        <v>135668</v>
      </c>
      <c r="I25" s="78">
        <f>SUM(H25-H25*0.03)</f>
        <v>131597.96</v>
      </c>
      <c r="J25" s="90"/>
      <c r="K25" s="109"/>
      <c r="L25" s="70"/>
      <c r="M25" s="80"/>
      <c r="N25" s="82"/>
      <c r="O25" s="82"/>
      <c r="P25" s="82"/>
      <c r="Q25" s="72"/>
      <c r="R25" s="72"/>
      <c r="T25" s="53"/>
      <c r="U25" s="53"/>
    </row>
    <row r="26" spans="1:21" ht="12" customHeight="1">
      <c r="A26" s="53"/>
      <c r="B26" s="73" t="s">
        <v>46</v>
      </c>
      <c r="C26" s="74">
        <v>5</v>
      </c>
      <c r="D26" s="84">
        <v>145.55</v>
      </c>
      <c r="E26" s="76">
        <v>2</v>
      </c>
      <c r="F26" s="74" t="s">
        <v>26</v>
      </c>
      <c r="G26" s="74">
        <v>0</v>
      </c>
      <c r="H26" s="78">
        <v>0</v>
      </c>
      <c r="I26" s="78">
        <f>SUM(H26-H26*0.03)</f>
        <v>0</v>
      </c>
      <c r="J26" s="90" t="s">
        <v>25</v>
      </c>
      <c r="K26" s="109"/>
      <c r="L26" s="70"/>
      <c r="M26" s="80"/>
      <c r="N26" s="82"/>
      <c r="O26" s="82"/>
      <c r="P26" s="82"/>
      <c r="Q26" s="72"/>
      <c r="R26" s="72"/>
      <c r="T26" s="53"/>
      <c r="U26" s="53"/>
    </row>
    <row r="27" spans="1:21" ht="12" customHeight="1" thickBot="1">
      <c r="A27" s="53"/>
      <c r="B27" s="91" t="s">
        <v>47</v>
      </c>
      <c r="C27" s="147">
        <v>5</v>
      </c>
      <c r="D27" s="92">
        <v>160.47</v>
      </c>
      <c r="E27" s="93">
        <v>2</v>
      </c>
      <c r="F27" s="147" t="s">
        <v>26</v>
      </c>
      <c r="G27" s="147">
        <v>0</v>
      </c>
      <c r="H27" s="94">
        <v>0</v>
      </c>
      <c r="I27" s="94">
        <f>SUM(H27-H27*0.03)</f>
        <v>0</v>
      </c>
      <c r="J27" s="104" t="s">
        <v>25</v>
      </c>
      <c r="K27" s="109"/>
      <c r="L27" s="70"/>
      <c r="M27" s="80"/>
      <c r="N27" s="85"/>
      <c r="O27" s="82"/>
      <c r="P27" s="82"/>
      <c r="Q27" s="72"/>
      <c r="R27" s="72"/>
      <c r="T27" s="53"/>
      <c r="U27" s="53"/>
    </row>
    <row r="28" spans="1:21" ht="15" customHeight="1" thickBot="1">
      <c r="A28" s="53"/>
      <c r="B28" s="83"/>
      <c r="C28" s="82"/>
      <c r="D28" s="80"/>
      <c r="E28" s="81"/>
      <c r="F28" s="82"/>
      <c r="G28" s="82"/>
      <c r="H28" s="95"/>
      <c r="I28" s="95"/>
      <c r="J28" s="96"/>
      <c r="K28" s="53"/>
      <c r="L28" s="70"/>
      <c r="M28" s="80"/>
      <c r="N28" s="85"/>
      <c r="O28" s="82"/>
      <c r="P28" s="82"/>
      <c r="Q28" s="72"/>
      <c r="R28" s="72"/>
      <c r="T28" s="53"/>
      <c r="U28" s="53"/>
    </row>
    <row r="29" spans="1:21" ht="19.5" customHeight="1" thickBot="1">
      <c r="A29" s="53"/>
      <c r="B29" s="15" t="s">
        <v>70</v>
      </c>
      <c r="C29" s="16"/>
      <c r="D29" s="17"/>
      <c r="E29" s="17"/>
      <c r="F29" s="17"/>
      <c r="G29" s="18"/>
      <c r="H29" s="16"/>
      <c r="I29" s="19"/>
      <c r="J29" s="20"/>
      <c r="K29" s="62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ht="16.5" thickBot="1">
      <c r="A30" s="53"/>
      <c r="B30" s="21" t="s">
        <v>56</v>
      </c>
      <c r="C30" s="22" t="s">
        <v>0</v>
      </c>
      <c r="D30" s="23"/>
      <c r="E30" s="23"/>
      <c r="F30" s="23"/>
      <c r="G30" s="24"/>
      <c r="H30" s="25"/>
      <c r="I30" s="26"/>
      <c r="J30" s="27"/>
      <c r="K30" s="62"/>
      <c r="L30" s="53"/>
      <c r="M30" s="53"/>
      <c r="N30" s="53"/>
      <c r="O30" s="53"/>
      <c r="P30" s="53"/>
      <c r="Q30" s="53"/>
      <c r="R30" s="53"/>
      <c r="T30" s="53"/>
      <c r="U30" s="53"/>
    </row>
    <row r="31" spans="1:11" ht="12" customHeight="1">
      <c r="A31" s="53"/>
      <c r="B31" s="1" t="s">
        <v>57</v>
      </c>
      <c r="C31" s="28">
        <v>1</v>
      </c>
      <c r="D31" s="29">
        <v>73.01</v>
      </c>
      <c r="E31" s="30">
        <v>2</v>
      </c>
      <c r="F31" s="30" t="s">
        <v>26</v>
      </c>
      <c r="G31" s="28">
        <v>1000</v>
      </c>
      <c r="H31" s="31">
        <f>D31*G31</f>
        <v>73010</v>
      </c>
      <c r="I31" s="32">
        <f>SUM(H31-H31*0.03)</f>
        <v>70819.7</v>
      </c>
      <c r="J31" s="33"/>
      <c r="K31" s="62"/>
    </row>
    <row r="32" spans="1:11" ht="12" customHeight="1">
      <c r="A32" s="53"/>
      <c r="B32" s="1" t="s">
        <v>58</v>
      </c>
      <c r="C32" s="28">
        <v>1</v>
      </c>
      <c r="D32" s="29">
        <v>74.46</v>
      </c>
      <c r="E32" s="30">
        <v>2</v>
      </c>
      <c r="F32" s="30" t="s">
        <v>26</v>
      </c>
      <c r="G32" s="28">
        <v>1000</v>
      </c>
      <c r="H32" s="31">
        <f>D32*G32</f>
        <v>74460</v>
      </c>
      <c r="I32" s="32">
        <f>SUM(H32-H32*0.03)</f>
        <v>72226.2</v>
      </c>
      <c r="J32" s="34"/>
      <c r="K32" s="62"/>
    </row>
    <row r="33" spans="1:11" ht="12" customHeight="1" thickBot="1">
      <c r="A33" s="53"/>
      <c r="B33" s="1" t="s">
        <v>59</v>
      </c>
      <c r="C33" s="28">
        <v>1</v>
      </c>
      <c r="D33" s="35">
        <v>76.15</v>
      </c>
      <c r="E33" s="30">
        <v>2</v>
      </c>
      <c r="F33" s="30" t="s">
        <v>26</v>
      </c>
      <c r="G33" s="28">
        <v>1000</v>
      </c>
      <c r="H33" s="31">
        <f>D33*G33</f>
        <v>76150</v>
      </c>
      <c r="I33" s="32">
        <f>SUM(H33-H33*0.03)</f>
        <v>73865.5</v>
      </c>
      <c r="J33" s="90"/>
      <c r="K33" s="62"/>
    </row>
    <row r="34" spans="1:11" ht="16.5" thickBot="1">
      <c r="A34" s="53"/>
      <c r="B34" s="21" t="s">
        <v>53</v>
      </c>
      <c r="C34" s="22" t="s">
        <v>1</v>
      </c>
      <c r="D34" s="23"/>
      <c r="E34" s="23"/>
      <c r="F34" s="23"/>
      <c r="G34" s="23"/>
      <c r="H34" s="36"/>
      <c r="I34" s="37"/>
      <c r="J34" s="27"/>
      <c r="K34" s="62"/>
    </row>
    <row r="35" spans="1:11" ht="12" customHeight="1">
      <c r="A35" s="53"/>
      <c r="B35" s="38" t="s">
        <v>60</v>
      </c>
      <c r="C35" s="28">
        <v>2</v>
      </c>
      <c r="D35" s="39">
        <v>60.9</v>
      </c>
      <c r="E35" s="40">
        <v>1</v>
      </c>
      <c r="F35" s="41" t="s">
        <v>26</v>
      </c>
      <c r="G35" s="28">
        <v>0</v>
      </c>
      <c r="H35" s="31">
        <v>0</v>
      </c>
      <c r="I35" s="42">
        <v>0</v>
      </c>
      <c r="J35" s="34" t="s">
        <v>25</v>
      </c>
      <c r="K35" s="62"/>
    </row>
    <row r="36" spans="1:11" ht="12" customHeight="1">
      <c r="A36" s="53"/>
      <c r="B36" s="38" t="s">
        <v>61</v>
      </c>
      <c r="C36" s="28">
        <v>2</v>
      </c>
      <c r="D36" s="39">
        <v>58.6</v>
      </c>
      <c r="E36" s="40">
        <v>1</v>
      </c>
      <c r="F36" s="41" t="s">
        <v>26</v>
      </c>
      <c r="G36" s="28">
        <v>0</v>
      </c>
      <c r="H36" s="31">
        <v>0</v>
      </c>
      <c r="I36" s="42">
        <v>0</v>
      </c>
      <c r="J36" s="34" t="s">
        <v>25</v>
      </c>
      <c r="K36" s="62"/>
    </row>
    <row r="37" spans="1:11" ht="12" customHeight="1" thickBot="1">
      <c r="A37" s="53"/>
      <c r="B37" s="38" t="s">
        <v>62</v>
      </c>
      <c r="C37" s="28">
        <v>2</v>
      </c>
      <c r="D37" s="39">
        <v>86.26</v>
      </c>
      <c r="E37" s="40">
        <v>1</v>
      </c>
      <c r="F37" s="41" t="s">
        <v>26</v>
      </c>
      <c r="G37" s="28">
        <v>1200</v>
      </c>
      <c r="H37" s="31">
        <f>D37*G37</f>
        <v>103512</v>
      </c>
      <c r="I37" s="42">
        <f>SUM(H37-H37*0.03)</f>
        <v>100406.64</v>
      </c>
      <c r="J37" s="34"/>
      <c r="K37" s="62"/>
    </row>
    <row r="38" spans="1:11" ht="16.5" thickBot="1">
      <c r="A38" s="53"/>
      <c r="B38" s="119" t="s">
        <v>50</v>
      </c>
      <c r="C38" s="120" t="s">
        <v>2</v>
      </c>
      <c r="D38" s="121"/>
      <c r="E38" s="121"/>
      <c r="F38" s="121"/>
      <c r="G38" s="122"/>
      <c r="H38" s="123"/>
      <c r="I38" s="133"/>
      <c r="J38" s="124"/>
      <c r="K38" s="62"/>
    </row>
    <row r="39" spans="1:11" ht="12" customHeight="1">
      <c r="A39" s="53"/>
      <c r="B39" s="141" t="s">
        <v>63</v>
      </c>
      <c r="C39" s="126">
        <v>3</v>
      </c>
      <c r="D39" s="142">
        <v>60.9</v>
      </c>
      <c r="E39" s="128">
        <v>1</v>
      </c>
      <c r="F39" s="126" t="s">
        <v>26</v>
      </c>
      <c r="G39" s="126">
        <v>1200</v>
      </c>
      <c r="H39" s="130">
        <v>0</v>
      </c>
      <c r="I39" s="131">
        <v>0</v>
      </c>
      <c r="J39" s="143" t="s">
        <v>25</v>
      </c>
      <c r="K39" s="62"/>
    </row>
    <row r="40" spans="1:11" ht="12" customHeight="1">
      <c r="A40" s="53"/>
      <c r="B40" s="38" t="s">
        <v>64</v>
      </c>
      <c r="C40" s="28">
        <v>3</v>
      </c>
      <c r="D40" s="43">
        <v>58.6</v>
      </c>
      <c r="E40" s="40">
        <v>1</v>
      </c>
      <c r="F40" s="28" t="s">
        <v>26</v>
      </c>
      <c r="G40" s="28">
        <v>1300</v>
      </c>
      <c r="H40" s="31">
        <f>D40*G40</f>
        <v>76180</v>
      </c>
      <c r="I40" s="42">
        <f>SUM(H40-H40*0.03)</f>
        <v>73894.6</v>
      </c>
      <c r="J40" s="34"/>
      <c r="K40" s="62"/>
    </row>
    <row r="41" spans="1:11" ht="12" customHeight="1" thickBot="1">
      <c r="A41" s="53"/>
      <c r="B41" s="144" t="s">
        <v>65</v>
      </c>
      <c r="C41" s="99">
        <v>3</v>
      </c>
      <c r="D41" s="145">
        <v>86.26</v>
      </c>
      <c r="E41" s="101">
        <v>1</v>
      </c>
      <c r="F41" s="99" t="s">
        <v>26</v>
      </c>
      <c r="G41" s="99">
        <v>0</v>
      </c>
      <c r="H41" s="102">
        <v>0</v>
      </c>
      <c r="I41" s="103">
        <f>SUM(H41-H41*0.03)</f>
        <v>0</v>
      </c>
      <c r="J41" s="146" t="s">
        <v>25</v>
      </c>
      <c r="K41" s="62"/>
    </row>
    <row r="42" spans="1:11" ht="16.5" thickBot="1">
      <c r="A42" s="53"/>
      <c r="B42" s="134" t="s">
        <v>54</v>
      </c>
      <c r="C42" s="135" t="s">
        <v>3</v>
      </c>
      <c r="D42" s="136"/>
      <c r="E42" s="136"/>
      <c r="F42" s="136"/>
      <c r="G42" s="137"/>
      <c r="H42" s="138"/>
      <c r="I42" s="139"/>
      <c r="J42" s="140"/>
      <c r="K42" s="62"/>
    </row>
    <row r="43" spans="1:11" ht="12" customHeight="1">
      <c r="A43" s="53"/>
      <c r="B43" s="125" t="s">
        <v>66</v>
      </c>
      <c r="C43" s="126">
        <v>4</v>
      </c>
      <c r="D43" s="127">
        <v>60.9</v>
      </c>
      <c r="E43" s="128">
        <v>1</v>
      </c>
      <c r="F43" s="126" t="s">
        <v>26</v>
      </c>
      <c r="G43" s="129">
        <v>1500</v>
      </c>
      <c r="H43" s="130">
        <v>91350</v>
      </c>
      <c r="I43" s="131">
        <f>SUM(H43-H43*0.03)</f>
        <v>88609.5</v>
      </c>
      <c r="J43" s="132" t="s">
        <v>25</v>
      </c>
      <c r="K43" s="62"/>
    </row>
    <row r="44" spans="1:11" ht="12" customHeight="1" thickBot="1">
      <c r="A44" s="53"/>
      <c r="B44" s="98" t="s">
        <v>67</v>
      </c>
      <c r="C44" s="99">
        <v>4</v>
      </c>
      <c r="D44" s="100">
        <v>148.24</v>
      </c>
      <c r="E44" s="101">
        <v>2</v>
      </c>
      <c r="F44" s="99" t="s">
        <v>26</v>
      </c>
      <c r="G44" s="106">
        <v>0</v>
      </c>
      <c r="H44" s="102">
        <v>0</v>
      </c>
      <c r="I44" s="103">
        <v>0</v>
      </c>
      <c r="J44" s="104" t="s">
        <v>25</v>
      </c>
      <c r="K44" s="62"/>
    </row>
    <row r="45" spans="1:11" ht="15.75" hidden="1">
      <c r="A45" s="53"/>
      <c r="B45" s="2" t="s">
        <v>4</v>
      </c>
      <c r="C45" s="3"/>
      <c r="D45" s="4" t="s">
        <v>68</v>
      </c>
      <c r="E45" s="5"/>
      <c r="F45" s="6" t="s">
        <v>0</v>
      </c>
      <c r="G45" s="4"/>
      <c r="H45" s="5"/>
      <c r="I45" s="7" t="s">
        <v>1</v>
      </c>
      <c r="J45" s="8" t="s">
        <v>6</v>
      </c>
      <c r="K45" s="62"/>
    </row>
    <row r="46" spans="1:11" ht="13.5" customHeight="1" hidden="1">
      <c r="A46" s="53"/>
      <c r="B46" s="110" t="s">
        <v>13</v>
      </c>
      <c r="C46" s="111"/>
      <c r="D46" s="44" t="s">
        <v>14</v>
      </c>
      <c r="E46" s="112">
        <v>0.4</v>
      </c>
      <c r="F46" s="113"/>
      <c r="G46" s="9"/>
      <c r="H46" s="112" t="s">
        <v>11</v>
      </c>
      <c r="I46" s="118"/>
      <c r="J46" s="10">
        <v>0.1</v>
      </c>
      <c r="K46" s="62"/>
    </row>
    <row r="47" spans="1:11" ht="13.5" customHeight="1" hidden="1" thickBot="1">
      <c r="A47" s="53"/>
      <c r="B47" s="11" t="s">
        <v>15</v>
      </c>
      <c r="C47" s="12" t="s">
        <v>7</v>
      </c>
      <c r="D47" s="45" t="s">
        <v>16</v>
      </c>
      <c r="E47" s="115" t="s">
        <v>9</v>
      </c>
      <c r="F47" s="116"/>
      <c r="G47" s="13"/>
      <c r="H47" s="115" t="s">
        <v>10</v>
      </c>
      <c r="I47" s="117"/>
      <c r="J47" s="14" t="s">
        <v>12</v>
      </c>
      <c r="K47" s="62"/>
    </row>
    <row r="48" spans="2:10" ht="14.25" customHeight="1" hidden="1">
      <c r="B48" s="46"/>
      <c r="C48" s="47"/>
      <c r="D48" s="46"/>
      <c r="E48" s="48" t="s">
        <v>69</v>
      </c>
      <c r="F48" s="46"/>
      <c r="G48" s="46"/>
      <c r="H48" s="49">
        <v>0</v>
      </c>
      <c r="I48" s="49" t="s">
        <v>48</v>
      </c>
      <c r="J48" s="46"/>
    </row>
    <row r="49" spans="2:14" ht="14.25" customHeight="1" hidden="1">
      <c r="B49" s="46"/>
      <c r="C49" s="46"/>
      <c r="D49" s="46"/>
      <c r="E49" s="50" t="s">
        <v>69</v>
      </c>
      <c r="F49" s="46"/>
      <c r="G49" s="46"/>
      <c r="H49" s="49">
        <v>0</v>
      </c>
      <c r="I49" s="49"/>
      <c r="J49" s="46"/>
      <c r="N49" s="97"/>
    </row>
    <row r="50" spans="2:10" ht="15">
      <c r="B50" s="46" t="s">
        <v>55</v>
      </c>
      <c r="C50" s="46"/>
      <c r="D50" s="51" t="s">
        <v>17</v>
      </c>
      <c r="E50" s="46"/>
      <c r="F50" s="46"/>
      <c r="G50" s="46"/>
      <c r="I50" s="46"/>
      <c r="J50" s="46"/>
    </row>
    <row r="51" spans="2:10" ht="15">
      <c r="B51" s="107" t="s">
        <v>73</v>
      </c>
      <c r="C51" s="108"/>
      <c r="D51" s="108"/>
      <c r="E51" s="108"/>
      <c r="F51" s="108"/>
      <c r="G51" s="108"/>
      <c r="H51" s="108"/>
      <c r="I51" s="108"/>
      <c r="J51" s="108"/>
    </row>
    <row r="52" spans="2:10" ht="15">
      <c r="B52" s="107" t="s">
        <v>74</v>
      </c>
      <c r="C52" s="108"/>
      <c r="D52" s="108"/>
      <c r="E52" s="108"/>
      <c r="F52" s="108"/>
      <c r="G52" s="108"/>
      <c r="H52" s="108"/>
      <c r="I52" s="108"/>
      <c r="J52" s="108"/>
    </row>
    <row r="53" spans="2:5" ht="15">
      <c r="B53" s="105"/>
      <c r="C53" s="105"/>
      <c r="D53" s="105"/>
      <c r="E53" s="105"/>
    </row>
    <row r="54" spans="2:5" ht="15">
      <c r="B54" s="105"/>
      <c r="C54" s="105"/>
      <c r="D54" s="105"/>
      <c r="E54" s="105"/>
    </row>
    <row r="55" spans="2:5" ht="15">
      <c r="B55" s="105"/>
      <c r="C55" s="105"/>
      <c r="D55" s="105"/>
      <c r="E55" s="105"/>
    </row>
    <row r="56" spans="2:5" ht="15">
      <c r="B56" s="105"/>
      <c r="C56" s="105"/>
      <c r="D56" s="105"/>
      <c r="E56" s="105"/>
    </row>
    <row r="57" spans="2:5" ht="15">
      <c r="B57" s="105"/>
      <c r="C57" s="105"/>
      <c r="D57" s="105"/>
      <c r="E57" s="105"/>
    </row>
    <row r="58" spans="2:5" ht="15">
      <c r="B58" s="105"/>
      <c r="C58" s="105"/>
      <c r="D58" s="105"/>
      <c r="E58" s="105"/>
    </row>
    <row r="59" spans="2:5" ht="15">
      <c r="B59" s="105"/>
      <c r="C59" s="105"/>
      <c r="D59" s="105"/>
      <c r="E59" s="105"/>
    </row>
    <row r="60" spans="2:5" ht="15">
      <c r="B60" s="105"/>
      <c r="C60" s="105"/>
      <c r="D60" s="105"/>
      <c r="E60" s="105"/>
    </row>
  </sheetData>
  <sheetProtection/>
  <mergeCells count="9">
    <mergeCell ref="B52:J52"/>
    <mergeCell ref="B51:J51"/>
    <mergeCell ref="K3:K27"/>
    <mergeCell ref="B46:C46"/>
    <mergeCell ref="E46:F46"/>
    <mergeCell ref="B1:J1"/>
    <mergeCell ref="E47:F47"/>
    <mergeCell ref="H47:I47"/>
    <mergeCell ref="H46:I46"/>
  </mergeCells>
  <printOptions verticalCentered="1"/>
  <pageMargins left="0.25" right="0.25" top="0.75" bottom="0.75" header="0.3" footer="0.3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2016-02-11T07:50:09Z</dcterms:modified>
  <cp:category/>
  <cp:version/>
  <cp:contentType/>
  <cp:contentStatus/>
</cp:coreProperties>
</file>